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- TRANSPARENCIA MNPAL\LEIOA\TRANSPARENCIA\4 - CONTRATACION Y COSTES\"/>
    </mc:Choice>
  </mc:AlternateContent>
  <bookViews>
    <workbookView xWindow="0" yWindow="0" windowWidth="21570" windowHeight="8085"/>
  </bookViews>
  <sheets>
    <sheet name="2018" sheetId="1" r:id="rId1"/>
    <sheet name="Aux" sheetId="3" state="hidden" r:id="rId2"/>
  </sheets>
  <definedNames>
    <definedName name="_xlnm._FilterDatabase" localSheetId="0" hidden="1">'2018'!$A$1:$K$1482</definedName>
  </definedNames>
  <calcPr calcId="152511"/>
</workbook>
</file>

<file path=xl/calcChain.xml><?xml version="1.0" encoding="utf-8"?>
<calcChain xmlns="http://schemas.openxmlformats.org/spreadsheetml/2006/main">
  <c r="D1353" i="1" l="1"/>
  <c r="D1299" i="1"/>
  <c r="D1290" i="1"/>
  <c r="D1196" i="1"/>
  <c r="D1165" i="1"/>
  <c r="D1118" i="1"/>
  <c r="D781" i="1"/>
  <c r="D727" i="1"/>
  <c r="D435" i="1"/>
  <c r="D325" i="1"/>
  <c r="D178" i="1"/>
  <c r="D177" i="1"/>
  <c r="E537" i="1" l="1"/>
  <c r="E1390" i="1"/>
  <c r="E5" i="1"/>
  <c r="D5" i="1" s="1"/>
  <c r="D4" i="1"/>
  <c r="E345" i="1" l="1"/>
  <c r="E244" i="1"/>
  <c r="E256" i="1"/>
  <c r="E257" i="1"/>
  <c r="E710" i="1"/>
  <c r="E279" i="1"/>
  <c r="E1153" i="1"/>
  <c r="E608" i="1" l="1"/>
  <c r="E670" i="1"/>
  <c r="D1465" i="1"/>
  <c r="D1222" i="1"/>
  <c r="D1156" i="1"/>
  <c r="D1029" i="1"/>
  <c r="D1025" i="1"/>
  <c r="D1020" i="1"/>
  <c r="D981" i="1"/>
  <c r="D973" i="1"/>
  <c r="D958" i="1"/>
  <c r="D940" i="1"/>
  <c r="D936" i="1"/>
  <c r="D935" i="1"/>
  <c r="D931" i="1"/>
  <c r="D930" i="1"/>
  <c r="D920" i="1"/>
  <c r="D919" i="1"/>
  <c r="D917" i="1"/>
  <c r="D911" i="1"/>
  <c r="D908" i="1"/>
  <c r="D905" i="1"/>
  <c r="D904" i="1"/>
  <c r="D897" i="1"/>
  <c r="D895" i="1"/>
  <c r="D890" i="1"/>
  <c r="D886" i="1"/>
  <c r="D878" i="1"/>
  <c r="D866" i="1"/>
  <c r="D865" i="1"/>
  <c r="D862" i="1"/>
  <c r="D861" i="1"/>
  <c r="D859" i="1"/>
  <c r="D851" i="1"/>
  <c r="D844" i="1"/>
  <c r="D843" i="1"/>
  <c r="D838" i="1"/>
  <c r="D837" i="1"/>
  <c r="D833" i="1"/>
  <c r="D831" i="1"/>
  <c r="D829" i="1"/>
  <c r="D825" i="1"/>
  <c r="D824" i="1"/>
  <c r="D820" i="1"/>
  <c r="D814" i="1"/>
  <c r="D813" i="1"/>
  <c r="D808" i="1"/>
  <c r="D805" i="1"/>
  <c r="D796" i="1"/>
  <c r="D793" i="1"/>
  <c r="D792" i="1"/>
  <c r="D783" i="1"/>
  <c r="D771" i="1"/>
  <c r="D769" i="1"/>
  <c r="D767" i="1"/>
  <c r="D752" i="1"/>
  <c r="D748" i="1"/>
  <c r="D739" i="1"/>
  <c r="D738" i="1"/>
  <c r="D737" i="1"/>
  <c r="D736" i="1"/>
  <c r="D731" i="1"/>
  <c r="D729" i="1"/>
  <c r="D728" i="1"/>
  <c r="D721" i="1"/>
  <c r="D718" i="1"/>
  <c r="D717" i="1"/>
  <c r="D700" i="1"/>
  <c r="D688" i="1"/>
  <c r="D686" i="1"/>
  <c r="D683" i="1"/>
  <c r="D680" i="1"/>
  <c r="D677" i="1"/>
  <c r="D674" i="1"/>
  <c r="D672" i="1"/>
  <c r="D659" i="1"/>
  <c r="D657" i="1"/>
  <c r="D652" i="1"/>
  <c r="D649" i="1"/>
  <c r="D648" i="1"/>
  <c r="D647" i="1"/>
  <c r="D643" i="1"/>
  <c r="D640" i="1"/>
  <c r="D638" i="1"/>
  <c r="D636" i="1"/>
  <c r="D634" i="1"/>
  <c r="D627" i="1"/>
  <c r="D618" i="1"/>
  <c r="D616" i="1"/>
  <c r="D612" i="1"/>
  <c r="D611" i="1"/>
  <c r="D604" i="1"/>
  <c r="D601" i="1"/>
  <c r="D600" i="1"/>
  <c r="D587" i="1"/>
  <c r="D586" i="1"/>
  <c r="D585" i="1"/>
  <c r="D584" i="1"/>
  <c r="D581" i="1"/>
  <c r="D580" i="1"/>
  <c r="D579" i="1"/>
  <c r="D573" i="1"/>
  <c r="D572" i="1"/>
  <c r="D568" i="1"/>
  <c r="D566" i="1"/>
  <c r="D563" i="1"/>
  <c r="D562" i="1"/>
  <c r="D553" i="1"/>
  <c r="D551" i="1"/>
  <c r="D550" i="1"/>
  <c r="D549" i="1"/>
  <c r="D546" i="1"/>
  <c r="D545" i="1"/>
  <c r="D544" i="1"/>
  <c r="D543" i="1"/>
  <c r="D542" i="1"/>
  <c r="D538" i="1"/>
  <c r="D536" i="1"/>
  <c r="D532" i="1"/>
  <c r="D530" i="1"/>
  <c r="D526" i="1"/>
  <c r="D522" i="1"/>
  <c r="D518" i="1"/>
  <c r="D513" i="1"/>
  <c r="D512" i="1"/>
  <c r="D511" i="1"/>
  <c r="D505" i="1"/>
  <c r="D504" i="1"/>
  <c r="D497" i="1"/>
  <c r="D495" i="1"/>
  <c r="D493" i="1"/>
  <c r="D492" i="1"/>
  <c r="D490" i="1"/>
  <c r="D488" i="1"/>
  <c r="D486" i="1"/>
  <c r="D485" i="1"/>
  <c r="D483" i="1"/>
  <c r="D482" i="1"/>
  <c r="D480" i="1"/>
  <c r="D473" i="1"/>
  <c r="D466" i="1"/>
  <c r="D462" i="1"/>
  <c r="D461" i="1"/>
  <c r="D448" i="1"/>
  <c r="D447" i="1"/>
  <c r="D441" i="1"/>
  <c r="D438" i="1"/>
  <c r="D437" i="1"/>
  <c r="D436" i="1"/>
  <c r="D432" i="1"/>
  <c r="D430" i="1"/>
  <c r="D429" i="1"/>
  <c r="D425" i="1"/>
  <c r="D423" i="1"/>
  <c r="D422" i="1"/>
  <c r="D417" i="1"/>
  <c r="D416" i="1"/>
  <c r="D415" i="1"/>
  <c r="D414" i="1"/>
  <c r="D413" i="1"/>
  <c r="D411" i="1"/>
  <c r="D409" i="1"/>
  <c r="D408" i="1"/>
  <c r="D406" i="1"/>
  <c r="D405" i="1"/>
  <c r="D404" i="1"/>
  <c r="D403" i="1"/>
  <c r="D396" i="1"/>
  <c r="D393" i="1"/>
  <c r="D387" i="1"/>
  <c r="D386" i="1"/>
  <c r="D383" i="1"/>
  <c r="D381" i="1"/>
  <c r="D379" i="1"/>
  <c r="D378" i="1"/>
  <c r="D377" i="1"/>
  <c r="D376" i="1"/>
  <c r="D374" i="1"/>
  <c r="D372" i="1"/>
  <c r="D366" i="1"/>
  <c r="D362" i="1"/>
  <c r="D361" i="1"/>
  <c r="D360" i="1"/>
  <c r="D356" i="1"/>
  <c r="D352" i="1"/>
  <c r="D351" i="1"/>
  <c r="D350" i="1"/>
  <c r="D349" i="1"/>
  <c r="D348" i="1"/>
  <c r="D346" i="1"/>
  <c r="D344" i="1"/>
  <c r="D342" i="1"/>
  <c r="D341" i="1"/>
  <c r="D339" i="1"/>
  <c r="D336" i="1"/>
  <c r="D335" i="1"/>
  <c r="D334" i="1"/>
  <c r="D333" i="1"/>
  <c r="D330" i="1"/>
  <c r="D329" i="1"/>
  <c r="D328" i="1"/>
  <c r="D327" i="1"/>
  <c r="D320" i="1"/>
  <c r="D319" i="1"/>
  <c r="D316" i="1"/>
  <c r="D311" i="1"/>
  <c r="D309" i="1"/>
  <c r="D307" i="1"/>
  <c r="D304" i="1"/>
  <c r="D302" i="1"/>
  <c r="D298" i="1"/>
  <c r="D297" i="1"/>
  <c r="D293" i="1"/>
  <c r="D292" i="1"/>
  <c r="D290" i="1"/>
  <c r="D289" i="1"/>
  <c r="D288" i="1"/>
  <c r="D287" i="1"/>
  <c r="D285" i="1"/>
  <c r="D281" i="1"/>
  <c r="D278" i="1"/>
  <c r="D277" i="1"/>
  <c r="D273" i="1"/>
  <c r="D272" i="1"/>
  <c r="D266" i="1"/>
  <c r="D260" i="1"/>
  <c r="D259" i="1"/>
  <c r="D258" i="1"/>
  <c r="D255" i="1"/>
  <c r="D254" i="1"/>
  <c r="D253" i="1"/>
  <c r="D252" i="1"/>
  <c r="D250" i="1"/>
  <c r="D249" i="1"/>
  <c r="D243" i="1"/>
  <c r="D242" i="1"/>
  <c r="D241" i="1"/>
  <c r="D238" i="1"/>
  <c r="D236" i="1"/>
  <c r="D234" i="1"/>
  <c r="D233" i="1"/>
  <c r="D230" i="1"/>
  <c r="D228" i="1"/>
  <c r="D227" i="1"/>
  <c r="D225" i="1"/>
  <c r="D224" i="1"/>
  <c r="D222" i="1"/>
  <c r="D221" i="1"/>
  <c r="D219" i="1"/>
  <c r="D215" i="1"/>
  <c r="D214" i="1"/>
  <c r="D211" i="1"/>
  <c r="D209" i="1"/>
  <c r="D208" i="1"/>
  <c r="D203" i="1"/>
  <c r="D197" i="1"/>
  <c r="D196" i="1"/>
  <c r="D195" i="1"/>
  <c r="D191" i="1"/>
  <c r="D189" i="1"/>
  <c r="D185" i="1"/>
  <c r="D179" i="1"/>
  <c r="D175" i="1"/>
  <c r="D174" i="1"/>
  <c r="D173" i="1"/>
  <c r="D170" i="1"/>
  <c r="D167" i="1"/>
  <c r="D166" i="1"/>
  <c r="D165" i="1"/>
  <c r="D163" i="1"/>
  <c r="D162" i="1"/>
  <c r="D161" i="1"/>
  <c r="D157" i="1"/>
  <c r="D152" i="1"/>
  <c r="D150" i="1"/>
  <c r="D149" i="1"/>
  <c r="D146" i="1"/>
  <c r="D144" i="1"/>
  <c r="D142" i="1"/>
  <c r="D141" i="1"/>
  <c r="D136" i="1"/>
  <c r="D134" i="1"/>
  <c r="D131" i="1"/>
  <c r="D130" i="1"/>
  <c r="D128" i="1"/>
  <c r="D126" i="1"/>
  <c r="D125" i="1"/>
  <c r="D123" i="1"/>
  <c r="D121" i="1"/>
  <c r="D120" i="1"/>
  <c r="D119" i="1"/>
  <c r="D118" i="1"/>
  <c r="D117" i="1"/>
  <c r="D116" i="1"/>
  <c r="D115" i="1"/>
  <c r="D107" i="1"/>
  <c r="D106" i="1"/>
  <c r="D105" i="1"/>
  <c r="D104" i="1"/>
  <c r="D103" i="1"/>
  <c r="D100" i="1"/>
  <c r="D97" i="1"/>
  <c r="D96" i="1"/>
  <c r="D94" i="1"/>
  <c r="D90" i="1"/>
  <c r="D89" i="1"/>
  <c r="D88" i="1"/>
  <c r="D87" i="1"/>
  <c r="D84" i="1"/>
  <c r="D78" i="1"/>
  <c r="D77" i="1"/>
  <c r="D75" i="1"/>
  <c r="D74" i="1"/>
  <c r="D73" i="1"/>
  <c r="D72" i="1"/>
  <c r="D71" i="1"/>
  <c r="D69" i="1"/>
  <c r="D68" i="1"/>
  <c r="D66" i="1"/>
  <c r="D65" i="1"/>
  <c r="D63" i="1"/>
  <c r="D62" i="1"/>
  <c r="D61" i="1"/>
  <c r="D59" i="1"/>
  <c r="D57" i="1"/>
  <c r="D54" i="1"/>
  <c r="D51" i="1"/>
  <c r="D48" i="1"/>
  <c r="D47" i="1"/>
  <c r="D45" i="1"/>
  <c r="D44" i="1"/>
  <c r="D41" i="1"/>
  <c r="D40" i="1"/>
  <c r="D39" i="1"/>
  <c r="D38" i="1"/>
  <c r="D36" i="1"/>
  <c r="D35" i="1"/>
  <c r="E1319" i="1" l="1"/>
  <c r="E1127" i="1" l="1"/>
  <c r="E1184" i="1"/>
  <c r="E574" i="1"/>
  <c r="E1130" i="1"/>
  <c r="E1125" i="1"/>
  <c r="E582" i="1" l="1"/>
  <c r="E11" i="1" l="1"/>
  <c r="E900" i="1" l="1"/>
  <c r="E1120" i="1" l="1"/>
  <c r="E3" i="1"/>
  <c r="E24" i="1"/>
  <c r="E1108" i="1"/>
  <c r="E761" i="1"/>
  <c r="E763" i="1"/>
  <c r="E983" i="1"/>
  <c r="E803" i="1"/>
  <c r="E762" i="1"/>
  <c r="E982" i="1"/>
  <c r="E802" i="1"/>
  <c r="E1394" i="1"/>
  <c r="E898" i="1"/>
  <c r="E8" i="1"/>
  <c r="E52" i="1"/>
  <c r="E269" i="1"/>
  <c r="E704" i="1"/>
  <c r="E1266" i="1"/>
  <c r="E451" i="1"/>
  <c r="E928" i="1"/>
  <c r="E1089" i="1"/>
  <c r="E1355" i="1"/>
  <c r="E1444" i="1"/>
  <c r="E1012" i="1"/>
  <c r="E1463" i="1"/>
  <c r="E1453" i="1"/>
  <c r="E1315" i="1"/>
  <c r="E966" i="1"/>
  <c r="E206" i="1"/>
  <c r="E617" i="1"/>
  <c r="E942" i="1"/>
  <c r="E1134" i="1"/>
  <c r="E1437" i="1"/>
  <c r="E1427" i="1"/>
  <c r="E609" i="1"/>
  <c r="E1369" i="1"/>
  <c r="E1258" i="1"/>
  <c r="E1429" i="1"/>
  <c r="E1473" i="1"/>
  <c r="E1472" i="1"/>
  <c r="E124" i="1"/>
  <c r="E1435" i="1"/>
  <c r="E1263" i="1"/>
  <c r="E906" i="1"/>
  <c r="E498" i="1"/>
  <c r="E389" i="1"/>
  <c r="E529" i="1"/>
  <c r="E621" i="1"/>
  <c r="E315" i="1"/>
  <c r="E314" i="1"/>
  <c r="E313" i="1"/>
  <c r="E282" i="1"/>
  <c r="E312" i="1"/>
  <c r="E501" i="1"/>
  <c r="E610" i="1"/>
  <c r="E1396" i="1"/>
  <c r="E812" i="1"/>
  <c r="E535" i="1"/>
  <c r="E620" i="1"/>
  <c r="E725" i="1"/>
  <c r="E1139" i="1"/>
  <c r="E500" i="1"/>
  <c r="E499" i="1"/>
  <c r="E664" i="1"/>
  <c r="E850" i="1"/>
  <c r="E619" i="1"/>
  <c r="E412" i="1"/>
  <c r="E1022" i="1"/>
  <c r="E1416" i="1"/>
  <c r="E1057" i="1"/>
  <c r="E1206" i="1"/>
  <c r="E1250" i="1"/>
  <c r="E597" i="1"/>
  <c r="E1043" i="1"/>
  <c r="E1189" i="1"/>
  <c r="E1064" i="1"/>
  <c r="E978" i="1"/>
  <c r="E1225" i="1"/>
  <c r="E1262" i="1"/>
  <c r="E1259" i="1"/>
  <c r="E694" i="1"/>
  <c r="E877" i="1"/>
  <c r="E810" i="1"/>
  <c r="E631" i="1"/>
  <c r="E797" i="1"/>
  <c r="E691" i="1"/>
  <c r="E1415" i="1"/>
  <c r="E1117" i="1"/>
  <c r="E1455" i="1"/>
  <c r="E515" i="1"/>
  <c r="E944" i="1"/>
  <c r="E1464" i="1"/>
  <c r="E927" i="1"/>
  <c r="E854" i="1"/>
  <c r="E1260" i="1"/>
  <c r="E442" i="1"/>
  <c r="E502" i="1"/>
  <c r="E1059" i="1"/>
  <c r="E1287" i="1"/>
  <c r="E1162" i="1"/>
  <c r="E742" i="1"/>
  <c r="E50" i="1"/>
  <c r="E337" i="1"/>
  <c r="E135" i="1"/>
  <c r="E1387" i="1"/>
  <c r="E132" i="1"/>
  <c r="E1289" i="1"/>
  <c r="E902" i="1"/>
  <c r="E1010" i="1"/>
  <c r="E1275" i="1"/>
  <c r="E507" i="1"/>
  <c r="E1440" i="1"/>
  <c r="E367" i="1"/>
  <c r="E369" i="1"/>
  <c r="E916" i="1"/>
  <c r="E852" i="1"/>
  <c r="E1169" i="1"/>
  <c r="E1107" i="1"/>
  <c r="E1110" i="1"/>
  <c r="E1172" i="1"/>
  <c r="E1167" i="1"/>
  <c r="E576" i="1"/>
  <c r="E12" i="1"/>
  <c r="E698" i="1"/>
  <c r="E1046" i="1"/>
  <c r="E503" i="1"/>
  <c r="E786" i="1"/>
  <c r="E1352" i="1"/>
  <c r="E13" i="1"/>
  <c r="E1004" i="1"/>
  <c r="E419" i="1"/>
  <c r="E963" i="1"/>
  <c r="E760" i="1"/>
  <c r="E1195" i="1"/>
  <c r="E628" i="1"/>
  <c r="E845" i="1"/>
  <c r="E355" i="1"/>
  <c r="E894" i="1"/>
  <c r="E421" i="1"/>
  <c r="E1470" i="1"/>
  <c r="E641" i="1"/>
  <c r="E832" i="1"/>
  <c r="E70" i="1"/>
  <c r="E1311" i="1"/>
  <c r="E807" i="1"/>
  <c r="E1458" i="1"/>
  <c r="E1224" i="1"/>
  <c r="E624" i="1"/>
  <c r="E822" i="1"/>
  <c r="E489" i="1"/>
  <c r="E1438" i="1"/>
  <c r="E1417" i="1"/>
  <c r="E1292" i="1"/>
  <c r="E1285" i="1"/>
  <c r="E1078" i="1"/>
  <c r="E1199" i="1"/>
  <c r="E1358" i="1"/>
  <c r="E305" i="1"/>
  <c r="E1234" i="1"/>
  <c r="E1113" i="1"/>
  <c r="E1242" i="1"/>
  <c r="E1111" i="1"/>
  <c r="E979" i="1"/>
  <c r="E1207" i="1"/>
  <c r="E593" i="1"/>
  <c r="E248" i="1"/>
  <c r="E1067" i="1"/>
  <c r="E639" i="1"/>
  <c r="E909" i="1"/>
  <c r="E1075" i="1"/>
  <c r="E1008" i="1"/>
  <c r="E171" i="1"/>
  <c r="E1066" i="1"/>
  <c r="E1451" i="1"/>
  <c r="E1099" i="1"/>
  <c r="E440" i="1"/>
  <c r="E1063" i="1"/>
  <c r="E1133" i="1"/>
  <c r="E1431" i="1"/>
  <c r="E1282" i="1"/>
  <c r="E1114" i="1"/>
  <c r="E1033" i="1"/>
  <c r="E1301" i="1"/>
  <c r="E380" i="1"/>
  <c r="E999" i="1"/>
  <c r="E1374" i="1"/>
  <c r="E31" i="1"/>
  <c r="E964" i="1"/>
  <c r="E1343" i="1"/>
  <c r="E1166" i="1"/>
  <c r="E9" i="1"/>
  <c r="E1181" i="1"/>
  <c r="E998" i="1"/>
  <c r="E1454" i="1"/>
  <c r="E975" i="1"/>
  <c r="E1254" i="1"/>
  <c r="E1237" i="1"/>
  <c r="E1306" i="1"/>
  <c r="E1452" i="1"/>
  <c r="E1307" i="1"/>
  <c r="E1412" i="1"/>
  <c r="E1363" i="1"/>
  <c r="E1141" i="1"/>
  <c r="E893" i="1"/>
  <c r="E1333" i="1"/>
  <c r="E1360" i="1"/>
  <c r="E692" i="1"/>
  <c r="E1148" i="1"/>
  <c r="E941" i="1"/>
  <c r="E528" i="1"/>
  <c r="E301" i="1"/>
  <c r="E598" i="1"/>
  <c r="E1239" i="1"/>
  <c r="E1188" i="1"/>
  <c r="E1145" i="1"/>
  <c r="E938" i="1"/>
  <c r="E1420" i="1"/>
  <c r="E949" i="1"/>
  <c r="E948" i="1"/>
  <c r="E1479" i="1"/>
  <c r="E1226" i="1"/>
  <c r="E1122" i="1"/>
  <c r="E1027" i="1"/>
  <c r="E1288" i="1"/>
  <c r="E1204" i="1"/>
  <c r="E1322" i="1"/>
  <c r="E1186" i="1"/>
  <c r="E1392" i="1"/>
  <c r="E1341" i="1"/>
  <c r="E1391" i="1"/>
  <c r="E997" i="1"/>
  <c r="E1375" i="1"/>
  <c r="E1079" i="1"/>
  <c r="E1074" i="1"/>
  <c r="E1398" i="1"/>
  <c r="E864" i="1"/>
  <c r="E939" i="1"/>
  <c r="E901" i="1"/>
  <c r="E1296" i="1"/>
  <c r="E1281" i="1"/>
  <c r="E1185" i="1"/>
  <c r="E1340" i="1"/>
  <c r="E1326" i="1"/>
  <c r="E1126" i="1"/>
  <c r="E1345" i="1"/>
  <c r="E1116" i="1"/>
  <c r="E1313" i="1"/>
  <c r="E892" i="1"/>
  <c r="E994" i="1"/>
  <c r="E1386" i="1"/>
  <c r="E1077" i="1"/>
  <c r="E1248" i="1"/>
  <c r="E1443" i="1"/>
  <c r="E1251" i="1"/>
  <c r="E1382" i="1"/>
  <c r="E1177" i="1"/>
  <c r="E1468" i="1"/>
  <c r="E1436" i="1"/>
  <c r="E1092" i="1"/>
  <c r="E774" i="1"/>
  <c r="E1294" i="1"/>
  <c r="E1419" i="1"/>
  <c r="E1481" i="1"/>
  <c r="E1037" i="1"/>
  <c r="E947" i="1"/>
  <c r="E265" i="1"/>
  <c r="E1060" i="1"/>
  <c r="E741" i="1"/>
  <c r="E1334" i="1"/>
  <c r="E340" i="1"/>
  <c r="E1328" i="1"/>
  <c r="E1161" i="1"/>
  <c r="E663" i="1"/>
  <c r="E262" i="1"/>
  <c r="E1217" i="1"/>
  <c r="E426" i="1"/>
  <c r="E1332" i="1"/>
  <c r="E1409" i="1"/>
  <c r="E1200" i="1"/>
  <c r="E787" i="1"/>
  <c r="E614" i="1"/>
  <c r="E1362" i="1"/>
  <c r="E952" i="1"/>
  <c r="E10" i="1"/>
  <c r="E1070" i="1"/>
  <c r="E1006" i="1"/>
  <c r="E766" i="1"/>
  <c r="E137" i="1"/>
  <c r="E186" i="1"/>
  <c r="E896" i="1"/>
  <c r="E1228" i="1"/>
  <c r="E1203" i="1"/>
  <c r="E443" i="1"/>
  <c r="E1062" i="1"/>
  <c r="E1308" i="1"/>
  <c r="E470" i="1"/>
  <c r="E816" i="1"/>
  <c r="E1264" i="1"/>
  <c r="E826" i="1"/>
  <c r="E800" i="1"/>
  <c r="E496" i="1"/>
  <c r="E306" i="1"/>
  <c r="E418" i="1"/>
  <c r="E1049" i="1"/>
  <c r="E494" i="1"/>
  <c r="E869" i="1"/>
  <c r="E696" i="1"/>
  <c r="E922" i="1"/>
  <c r="E1183" i="1"/>
  <c r="E1182" i="1"/>
  <c r="E1241" i="1"/>
  <c r="E1042" i="1"/>
  <c r="E1388" i="1"/>
  <c r="E1191" i="1"/>
  <c r="E1267" i="1"/>
  <c r="E25" i="1"/>
  <c r="E887" i="1"/>
  <c r="E160" i="1"/>
  <c r="E1459" i="1"/>
  <c r="E1144" i="1"/>
  <c r="E665" i="1"/>
  <c r="E1346" i="1"/>
  <c r="E1364" i="1"/>
  <c r="E1395" i="1"/>
  <c r="E1482" i="1"/>
  <c r="E1349" i="1"/>
  <c r="E1372" i="1"/>
  <c r="E673" i="1"/>
  <c r="E1272" i="1"/>
  <c r="E1138" i="1"/>
  <c r="E1277" i="1"/>
  <c r="E1389" i="1"/>
  <c r="E1370" i="1"/>
  <c r="E1385" i="1"/>
  <c r="E1229" i="1"/>
  <c r="E1146" i="1"/>
  <c r="E1447" i="1"/>
  <c r="E1357" i="1"/>
  <c r="E1083" i="1"/>
  <c r="E1261" i="1"/>
  <c r="E1403" i="1"/>
  <c r="E1040" i="1"/>
  <c r="E1414" i="1"/>
  <c r="E1305" i="1"/>
  <c r="E1304" i="1"/>
  <c r="E1202" i="1"/>
  <c r="E1124" i="1"/>
  <c r="E80" i="1"/>
  <c r="E331" i="1"/>
  <c r="E1325" i="1"/>
  <c r="E644" i="1"/>
  <c r="E1462" i="1"/>
  <c r="E1007" i="1"/>
  <c r="E860" i="1"/>
  <c r="E1441" i="1"/>
  <c r="E967" i="1"/>
  <c r="E445" i="1"/>
  <c r="E1190" i="1"/>
  <c r="E1283" i="1"/>
  <c r="E746" i="1"/>
  <c r="E599" i="1"/>
  <c r="E1424" i="1"/>
  <c r="E1354" i="1"/>
  <c r="E1036" i="1"/>
  <c r="E955" i="1"/>
  <c r="E856" i="1"/>
  <c r="E1270" i="1"/>
  <c r="E1426" i="1"/>
  <c r="E732" i="1"/>
  <c r="E1356" i="1"/>
  <c r="E899" i="1"/>
  <c r="E1347" i="1"/>
  <c r="E1323" i="1"/>
  <c r="E1028" i="1"/>
  <c r="E1430" i="1"/>
  <c r="E1425" i="1"/>
  <c r="E1397" i="1"/>
  <c r="E790" i="1"/>
  <c r="E1245" i="1"/>
  <c r="E1284" i="1"/>
  <c r="E1279" i="1"/>
  <c r="E1253" i="1"/>
  <c r="E1080" i="1"/>
  <c r="E1477" i="1"/>
  <c r="E1159" i="1"/>
  <c r="E556" i="1"/>
  <c r="E1466" i="1"/>
  <c r="E1095" i="1"/>
  <c r="E1286" i="1"/>
  <c r="E1421" i="1"/>
  <c r="E811" i="1"/>
  <c r="E777" i="1"/>
  <c r="E1413" i="1"/>
  <c r="E1393" i="1"/>
  <c r="E625" i="1"/>
  <c r="E1088" i="1"/>
  <c r="E943" i="1"/>
  <c r="E1302" i="1"/>
  <c r="E1236" i="1"/>
  <c r="E823" i="1"/>
  <c r="E703" i="1"/>
  <c r="E1320" i="1"/>
  <c r="E1061" i="1"/>
  <c r="E976" i="1"/>
  <c r="E768" i="1"/>
  <c r="E929" i="1"/>
  <c r="E961" i="1"/>
  <c r="E960" i="1"/>
  <c r="E1247" i="1"/>
  <c r="E770" i="1"/>
  <c r="E889" i="1"/>
  <c r="E1401" i="1"/>
  <c r="E1380" i="1"/>
  <c r="E1050" i="1"/>
  <c r="E834" i="1"/>
  <c r="E1367" i="1"/>
  <c r="E708" i="1"/>
  <c r="E1467" i="1"/>
  <c r="E101" i="1"/>
  <c r="E1198" i="1"/>
  <c r="E484" i="1"/>
  <c r="E1471" i="1"/>
  <c r="E1402" i="1"/>
  <c r="E1399" i="1"/>
  <c r="E1400" i="1"/>
  <c r="E1337" i="1"/>
  <c r="E1381" i="1"/>
  <c r="E1336" i="1"/>
  <c r="E1194" i="1"/>
  <c r="E857" i="1"/>
  <c r="E1218" i="1"/>
  <c r="E1231" i="1"/>
  <c r="E1230" i="1"/>
  <c r="D1280" i="1"/>
  <c r="E1280" i="1" s="1"/>
  <c r="E1338" i="1"/>
  <c r="E1081" i="1"/>
  <c r="E1031" i="1"/>
  <c r="E1032" i="1"/>
  <c r="E213" i="1"/>
  <c r="E757" i="1"/>
  <c r="E1342" i="1"/>
  <c r="E945" i="1"/>
  <c r="E1048" i="1"/>
  <c r="E1047" i="1"/>
  <c r="E1269" i="1"/>
  <c r="E1000" i="1"/>
  <c r="E1038" i="1"/>
  <c r="E1137" i="1"/>
  <c r="E840" i="1"/>
  <c r="E1238" i="1"/>
  <c r="E1265" i="1"/>
  <c r="E591" i="1"/>
  <c r="E1128" i="1"/>
  <c r="E1093" i="1"/>
  <c r="E751" i="1"/>
  <c r="E750" i="1"/>
  <c r="E1378" i="1"/>
  <c r="E1371" i="1"/>
  <c r="E1252" i="1"/>
  <c r="E868" i="1"/>
  <c r="E1129" i="1"/>
  <c r="E855" i="1"/>
  <c r="E1303" i="1"/>
  <c r="E1147" i="1"/>
  <c r="E1456" i="1"/>
  <c r="E1187" i="1"/>
  <c r="E876" i="1"/>
  <c r="E14" i="1"/>
  <c r="E17" i="1"/>
  <c r="E707" i="1"/>
  <c r="E874" i="1"/>
  <c r="E1351" i="1"/>
  <c r="E275" i="1"/>
  <c r="E921" i="1"/>
  <c r="E155" i="1"/>
  <c r="E158" i="1"/>
  <c r="E623" i="1"/>
  <c r="E1418" i="1"/>
  <c r="E154" i="1"/>
  <c r="E1376" i="1"/>
  <c r="E1268" i="1"/>
  <c r="E995" i="1"/>
  <c r="E1257" i="1"/>
  <c r="E6" i="1"/>
  <c r="E1142" i="1"/>
  <c r="E847" i="1"/>
  <c r="E476" i="1"/>
  <c r="E475" i="1"/>
  <c r="E953" i="1"/>
  <c r="E723" i="1"/>
  <c r="E733" i="1"/>
  <c r="E1035" i="1"/>
  <c r="E1091" i="1"/>
  <c r="E520" i="1"/>
  <c r="E239" i="1"/>
  <c r="E1331" i="1"/>
  <c r="E190" i="1"/>
  <c r="E519" i="1"/>
  <c r="E465" i="1"/>
  <c r="E1330" i="1"/>
  <c r="E1001" i="1"/>
  <c r="E237" i="1"/>
  <c r="E735" i="1"/>
  <c r="E734" i="1"/>
  <c r="E1448" i="1"/>
  <c r="E1068" i="1"/>
  <c r="E1013" i="1"/>
  <c r="E879" i="1"/>
  <c r="E1180" i="1"/>
  <c r="E1428" i="1"/>
  <c r="E1383" i="1"/>
  <c r="E1359" i="1"/>
  <c r="E1276" i="1"/>
  <c r="E1478" i="1"/>
  <c r="E1019" i="1"/>
  <c r="E1321" i="1"/>
  <c r="E1461" i="1"/>
  <c r="E1023" i="1"/>
  <c r="E1076" i="1"/>
  <c r="E1480" i="1"/>
  <c r="E1423" i="1"/>
  <c r="E1192" i="1"/>
  <c r="E662" i="1"/>
  <c r="E705" i="1"/>
  <c r="E817" i="1"/>
  <c r="E827" i="1"/>
  <c r="E885" i="1"/>
  <c r="E794" i="1"/>
  <c r="E1026" i="1"/>
  <c r="E1005" i="1"/>
  <c r="E835" i="1"/>
  <c r="E1220" i="1"/>
  <c r="E1168" i="1"/>
  <c r="E1140" i="1"/>
  <c r="E1293" i="1"/>
  <c r="E1457" i="1"/>
  <c r="E1246" i="1"/>
  <c r="E1132" i="1"/>
  <c r="E1131" i="1"/>
  <c r="E1115" i="1"/>
  <c r="E1469" i="1"/>
  <c r="E1073" i="1"/>
  <c r="E1157" i="1"/>
  <c r="E1460" i="1"/>
  <c r="E1327" i="1"/>
  <c r="E962" i="1"/>
  <c r="E263" i="1"/>
  <c r="E1274" i="1"/>
  <c r="E646" i="1"/>
  <c r="E801" i="1"/>
  <c r="E716" i="1"/>
  <c r="E669" i="1"/>
  <c r="E578" i="1"/>
  <c r="E577" i="1"/>
  <c r="E525" i="1"/>
  <c r="E524" i="1"/>
  <c r="E915" i="1"/>
  <c r="E1106" i="1"/>
  <c r="E1096" i="1"/>
  <c r="E1121" i="1"/>
  <c r="E661" i="1"/>
  <c r="E914" i="1"/>
  <c r="E1235" i="1"/>
  <c r="E1256" i="1"/>
  <c r="E226" i="1"/>
  <c r="E1432" i="1"/>
  <c r="E1135" i="1"/>
  <c r="E1123" i="1"/>
  <c r="E1474" i="1"/>
  <c r="E956" i="1"/>
  <c r="E1119" i="1"/>
  <c r="E1104" i="1"/>
  <c r="E1295" i="1"/>
  <c r="E1041" i="1"/>
  <c r="E932" i="1"/>
  <c r="E1433" i="1"/>
  <c r="E595" i="1"/>
  <c r="E594" i="1"/>
  <c r="E996" i="1"/>
  <c r="E1404" i="1"/>
  <c r="E371" i="1"/>
  <c r="E1098" i="1"/>
  <c r="E49" i="1"/>
  <c r="E1373" i="1"/>
  <c r="E1173" i="1"/>
  <c r="E1058" i="1"/>
  <c r="E583" i="1"/>
  <c r="E873" i="1"/>
  <c r="E1136" i="1"/>
  <c r="E695" i="1"/>
  <c r="E1097" i="1"/>
  <c r="E399" i="1"/>
  <c r="E765" i="1"/>
  <c r="E764" i="1"/>
  <c r="E1103" i="1"/>
  <c r="E697" i="1"/>
  <c r="E1278" i="1"/>
  <c r="E1350" i="1"/>
  <c r="E487" i="1"/>
  <c r="E1410" i="1"/>
  <c r="E1446" i="1"/>
  <c r="E1201" i="1"/>
  <c r="E1348" i="1"/>
  <c r="E1339" i="1"/>
  <c r="E1291" i="1"/>
  <c r="E570" i="1"/>
  <c r="E744" i="1"/>
  <c r="E1377" i="1"/>
  <c r="E1056" i="1"/>
  <c r="E934" i="1"/>
  <c r="E481" i="1"/>
  <c r="E749" i="1"/>
  <c r="E632" i="1"/>
  <c r="E358" i="1"/>
  <c r="E1030" i="1"/>
  <c r="E875" i="1"/>
  <c r="E296" i="1"/>
  <c r="E918" i="1"/>
  <c r="E274" i="1"/>
  <c r="E1232" i="1"/>
  <c r="E1102" i="1"/>
  <c r="E630" i="1"/>
  <c r="E755" i="1"/>
  <c r="E370" i="1"/>
  <c r="E1039" i="1"/>
  <c r="E1044" i="1"/>
  <c r="E1086" i="1"/>
  <c r="E1344" i="1"/>
  <c r="E972" i="1"/>
  <c r="E1475" i="1"/>
  <c r="E449" i="1"/>
  <c r="E176" i="1"/>
  <c r="E198" i="1"/>
  <c r="E450" i="1"/>
  <c r="E745" i="1"/>
  <c r="E1223" i="1"/>
  <c r="E299" i="1"/>
  <c r="E1309" i="1"/>
  <c r="E444" i="1"/>
  <c r="E143" i="1"/>
  <c r="E1297" i="1"/>
  <c r="E1408" i="1"/>
  <c r="E1368" i="1"/>
  <c r="E1434" i="1"/>
  <c r="E907" i="1"/>
  <c r="E758" i="1"/>
  <c r="E552" i="1"/>
  <c r="E853" i="1"/>
  <c r="E743" i="1"/>
  <c r="E1316" i="1"/>
  <c r="E212" i="1"/>
  <c r="E199" i="1"/>
  <c r="E693" i="1"/>
  <c r="E394" i="1"/>
  <c r="E99" i="1"/>
  <c r="E785" i="1"/>
  <c r="E991" i="1"/>
  <c r="E858" i="1"/>
  <c r="E596" i="1"/>
  <c r="E1174" i="1"/>
  <c r="E491" i="1"/>
  <c r="E682" i="1"/>
  <c r="E232" i="1"/>
  <c r="E204" i="1"/>
  <c r="E1244" i="1"/>
  <c r="E1335" i="1"/>
  <c r="E53" i="1"/>
  <c r="E102" i="1"/>
  <c r="E784" i="1"/>
  <c r="E1197" i="1"/>
  <c r="E1072" i="1"/>
  <c r="E685" i="1"/>
  <c r="E353" i="1"/>
  <c r="E205" i="1"/>
  <c r="E1329" i="1"/>
  <c r="E804" i="1"/>
  <c r="E951" i="1"/>
  <c r="E789" i="1"/>
  <c r="E2" i="1"/>
  <c r="E1406" i="1"/>
  <c r="E1476" i="1"/>
  <c r="E1045" i="1"/>
  <c r="E1240" i="1"/>
  <c r="E1024" i="1"/>
</calcChain>
</file>

<file path=xl/sharedStrings.xml><?xml version="1.0" encoding="utf-8"?>
<sst xmlns="http://schemas.openxmlformats.org/spreadsheetml/2006/main" count="5310" uniqueCount="2842">
  <si>
    <t>OBRA</t>
  </si>
  <si>
    <t>SERVICIO</t>
  </si>
  <si>
    <t>SUMINISTRO</t>
  </si>
  <si>
    <t>PRIVADO</t>
  </si>
  <si>
    <t>ZER - Concepto</t>
  </si>
  <si>
    <t>AGIRIA - Expediente</t>
  </si>
  <si>
    <t>NOIZ - Fecha Dto.</t>
  </si>
  <si>
    <t>NORI - Adjudicatario</t>
  </si>
  <si>
    <t>IZF/NAN - CIF/DNI</t>
  </si>
  <si>
    <t>IRAUPENA - Duración</t>
  </si>
  <si>
    <t>ZENBATEKOA BEZ barne - Importe con IVA</t>
  </si>
  <si>
    <t>ZENBATEKOA BEZa barik - Importe sin IVA</t>
  </si>
  <si>
    <t>AMAIERA DATA - Fecha finalización</t>
  </si>
  <si>
    <t>Krea Comunicación</t>
  </si>
  <si>
    <t>Hotel Artaza-Okinlur</t>
  </si>
  <si>
    <t>Alaiki Zerbitzu Gizakulturalak, S.L.</t>
  </si>
  <si>
    <t>Aken S.Coop. Pequeña</t>
  </si>
  <si>
    <t>Asesores de Organización y Sistemas de Informática S.L.L.</t>
  </si>
  <si>
    <t>REFORMAS Y CONSTRUCCIONES MAESO S.L.</t>
  </si>
  <si>
    <t>Hirurok Zerbitzuak, S.L.</t>
  </si>
  <si>
    <t>Tarima Logística del Espectáculo S.L.</t>
  </si>
  <si>
    <t>Modelos Alcalde, S.L.</t>
  </si>
  <si>
    <t>Electricidad Martín, S.A.</t>
  </si>
  <si>
    <t>Cruz Roja Uribe Aldea</t>
  </si>
  <si>
    <t>Eneritz Mancisidor Villamediana</t>
  </si>
  <si>
    <t>Jesús María Arteagoitia Bikarregi</t>
  </si>
  <si>
    <t>Ruben Belandia Fradejas</t>
  </si>
  <si>
    <t>Asociación Cultural de Bomberos de Bizkaia-ACUBOM</t>
  </si>
  <si>
    <t>Alicia Suárez</t>
  </si>
  <si>
    <t>Tintorería Lavandería Javi</t>
  </si>
  <si>
    <t>Servigraf Vizcaya, S.L.</t>
  </si>
  <si>
    <t>Amets Berria</t>
  </si>
  <si>
    <t>Sociedad Escuela de Pesca "Castores" de Leioa</t>
  </si>
  <si>
    <t>EPI y BLAS</t>
  </si>
  <si>
    <t>Biltoki Gazte Elkartea</t>
  </si>
  <si>
    <t>Aldamarsa, S.A.</t>
  </si>
  <si>
    <t>Rubén López Marcos</t>
  </si>
  <si>
    <t>Leioa Motor</t>
  </si>
  <si>
    <t>áKbar &amp; laster profesionales SL</t>
  </si>
  <si>
    <t>Dos Comunicación</t>
  </si>
  <si>
    <t>Tridiom</t>
  </si>
  <si>
    <t>Global Edukinet Service</t>
  </si>
  <si>
    <t>Agrojardín Astikene, S.L.</t>
  </si>
  <si>
    <t>Fidesvita</t>
  </si>
  <si>
    <t>Leioa 76 S.L.</t>
  </si>
  <si>
    <t>Carmen Burguete Llorens</t>
  </si>
  <si>
    <t>Arturo Acosta Martinez</t>
  </si>
  <si>
    <t>Exterion Media S.A.U.</t>
  </si>
  <si>
    <t>Hirurok Carpas y Estructuras HZ</t>
  </si>
  <si>
    <t>Asociación Cultural Txalaparta Flamenca</t>
  </si>
  <si>
    <t>Natalia Alonso Alberca</t>
  </si>
  <si>
    <t>Centro de Emergencias, Salvamento y Socorrismo S.L.</t>
  </si>
  <si>
    <t>Gorka Azaola L. de Gereño (Arteder)</t>
  </si>
  <si>
    <t>Guzu (Igor Erauzquin Barayazarra / Miren Barrutia Arévalo)</t>
  </si>
  <si>
    <t>Marta Zubieta Cermeño</t>
  </si>
  <si>
    <t>Errealkubo Koop.</t>
  </si>
  <si>
    <t>Alara</t>
  </si>
  <si>
    <t>Andoni Izquierdo Gonzalez (Kero)</t>
  </si>
  <si>
    <t>MBN Comunicación</t>
  </si>
  <si>
    <t>Dipticos Concurso literario Gaztetan</t>
  </si>
  <si>
    <t>Trofeos Concurso Literario Gaztetan</t>
  </si>
  <si>
    <t xml:space="preserve">Colocación ikurriñas Ayuntamiento Aberri Eguna </t>
  </si>
  <si>
    <t>Migración de Bases de Datos</t>
  </si>
  <si>
    <t>Pintura frontón Polidep. Sakoneta.</t>
  </si>
  <si>
    <t>Personal castañada, Olentzero y Reyes y montaje y desmontaje goma cancha PIN</t>
  </si>
  <si>
    <t>Alquiler material técnico (calentadores Reyes Magos)</t>
  </si>
  <si>
    <t xml:space="preserve">Equipo de sonido para castañada  </t>
  </si>
  <si>
    <t xml:space="preserve">Equipo de sonido para Olentzero  </t>
  </si>
  <si>
    <t>Limpieza goma cancha PIN</t>
  </si>
  <si>
    <t>Cuadros eléctricos PIN y Reyes Magos</t>
  </si>
  <si>
    <t>Cobertura sanitaria PIN</t>
  </si>
  <si>
    <t>Cobertura sanitaria Reyes Magos</t>
  </si>
  <si>
    <t>Trikitixa Olentzero</t>
  </si>
  <si>
    <t>Pareja bueyes Olentzero</t>
  </si>
  <si>
    <t>Olentzero</t>
  </si>
  <si>
    <t>Parque Infantil de Navidad 2-5 enero</t>
  </si>
  <si>
    <t>Demostración en PIN</t>
  </si>
  <si>
    <t>Puesta a punto posticería y maquillaje Reyes Magos</t>
  </si>
  <si>
    <t>Limpieza trajes Reyes Magos</t>
  </si>
  <si>
    <t>Limpieza túnicas Reyes Magos y pajes</t>
  </si>
  <si>
    <t>Impresión, colocación y retirada lona Gabonak</t>
  </si>
  <si>
    <t>Colaboración en Olentzero</t>
  </si>
  <si>
    <t>Colaboración en representación Reyes Magos</t>
  </si>
  <si>
    <t>Colaboración en Reyes Magos</t>
  </si>
  <si>
    <t>Suministro caramelos Olentzero y Reyes Magos</t>
  </si>
  <si>
    <t>Cinta americana PIN</t>
  </si>
  <si>
    <t>Colocación carteles Reyes Magos</t>
  </si>
  <si>
    <t>Personal castañada, Olentzero y Reyes y montaje y desmontaje goma cancha PIN Gabonak 2016</t>
  </si>
  <si>
    <t>Reparación de vehiculo .  7834-HTW</t>
  </si>
  <si>
    <t>Reparaciones varias en vestuarios Palac. Mendibile</t>
  </si>
  <si>
    <t>Servicio transcripción sesiones plenarias</t>
  </si>
  <si>
    <t>Reparacion panel informativo de Ibaiondo</t>
  </si>
  <si>
    <t>Campeonato Gim Rítmica en Sakoneta - 25 de marzo</t>
  </si>
  <si>
    <t>Suministro maquinaria cortacesped Jardineria</t>
  </si>
  <si>
    <t>Cartas Vial San Bartolome</t>
  </si>
  <si>
    <t>Reparación botellero hogar Errekalde</t>
  </si>
  <si>
    <t>Pintura bar aula kultura de San Bartolomé</t>
  </si>
  <si>
    <t>Acción formativa</t>
  </si>
  <si>
    <t>Auditoría energénica en relación la Tasa Uso Suelo</t>
  </si>
  <si>
    <t>Reparación y sustitución del alumbrado del frontón de la casa consistorial</t>
  </si>
  <si>
    <t>Suministro hamaiketako saludable EMAKUMEEN MARTXA</t>
  </si>
  <si>
    <t>Rotulación de Bizkaibus</t>
  </si>
  <si>
    <t>Alquiler mesas y sillas lunch navidad hogar Errekalde</t>
  </si>
  <si>
    <t>Difusión – Zientzia Astea en soporte digital (PDF; JPG)</t>
  </si>
  <si>
    <t>Difusión - Programación en soporte digital (PDF; JPG)</t>
  </si>
  <si>
    <t>Taller de percusión (los lunes del 24 de abril al 18 de junio, 18:30-20:30)</t>
  </si>
  <si>
    <t>Taller 24 mayo 19:00-21:00</t>
  </si>
  <si>
    <t>Taller de inteligencia emocional (días 24, 31 de mayo, 7-14 de junio, 16:30-20:30)</t>
  </si>
  <si>
    <t>Curso de primeros auxilios + DESA (los jueves del 24 de abril al 19 de junio, 16:30-20:30)</t>
  </si>
  <si>
    <t>Cocina (13, 14 de abril; 11, 12 de mayo; 1, 2 de junio; 21, 22 de julio. Horario: 19:00-21:00)</t>
  </si>
  <si>
    <t>LeiHosex- Asesoramiento Sexológico (jueves de abril a junio, 16:30-18:00)</t>
  </si>
  <si>
    <t>Día del libro: Té cuento (Oír, sentir degustar). 18 de abril. 18:30-20:30</t>
  </si>
  <si>
    <t>Taller tatus. 14 de junio. 18:30-20:30</t>
  </si>
  <si>
    <t>Taller de maquillaje, trucos, cuidados. 6 de abril. 19:00-20:30</t>
  </si>
  <si>
    <t>Customización de gorras. 25 de mayo. 18.30-20:30</t>
  </si>
  <si>
    <t>Sobres Alcaldía A4</t>
  </si>
  <si>
    <t>XXIV Seman de pesca de Leioa</t>
  </si>
  <si>
    <t>Comunicación Umore Azoka</t>
  </si>
  <si>
    <t>Torneo Ayuntamiento de Leioa de Patinaje</t>
  </si>
  <si>
    <t>Marquesinas ascensor monte Ikea</t>
  </si>
  <si>
    <t>Intergraph España, S.A.</t>
  </si>
  <si>
    <t>Mantenimiento programa GIS</t>
  </si>
  <si>
    <t>B95135075</t>
  </si>
  <si>
    <t>B48800817</t>
  </si>
  <si>
    <t>B48910525</t>
  </si>
  <si>
    <t>B95146486</t>
  </si>
  <si>
    <t>F95820593</t>
  </si>
  <si>
    <t>B95792784</t>
  </si>
  <si>
    <t>B48766331</t>
  </si>
  <si>
    <t>B48294995</t>
  </si>
  <si>
    <t>B48844203</t>
  </si>
  <si>
    <t>A48903892</t>
  </si>
  <si>
    <t>A48093538</t>
  </si>
  <si>
    <t>Q2866001G</t>
  </si>
  <si>
    <t>45915879J</t>
  </si>
  <si>
    <t>14239750J</t>
  </si>
  <si>
    <t>78862383Y</t>
  </si>
  <si>
    <t>G95315057</t>
  </si>
  <si>
    <t>B95038220</t>
  </si>
  <si>
    <t>16046971D</t>
  </si>
  <si>
    <t>G48302582</t>
  </si>
  <si>
    <t>G48695084</t>
  </si>
  <si>
    <t>G95180261</t>
  </si>
  <si>
    <t>G48280580</t>
  </si>
  <si>
    <t>A41102492</t>
  </si>
  <si>
    <t>B48253801</t>
  </si>
  <si>
    <t>16082884L</t>
  </si>
  <si>
    <t>A08924599</t>
  </si>
  <si>
    <t>B95744470</t>
  </si>
  <si>
    <t>B95786687</t>
  </si>
  <si>
    <t>B95729406</t>
  </si>
  <si>
    <t>B95583340</t>
  </si>
  <si>
    <t>B95200812</t>
  </si>
  <si>
    <t>B48243596</t>
  </si>
  <si>
    <t>52727684T</t>
  </si>
  <si>
    <t>B82388612</t>
  </si>
  <si>
    <t>13304154B</t>
  </si>
  <si>
    <t>14948759R</t>
  </si>
  <si>
    <t>A79816690</t>
  </si>
  <si>
    <t>G95587911</t>
  </si>
  <si>
    <t>B95811477</t>
  </si>
  <si>
    <t>30604775D</t>
  </si>
  <si>
    <t>J95659785</t>
  </si>
  <si>
    <t>22723523Y</t>
  </si>
  <si>
    <t>F95585907</t>
  </si>
  <si>
    <t>30609922G</t>
  </si>
  <si>
    <t>45671784V</t>
  </si>
  <si>
    <t>B48617203</t>
  </si>
  <si>
    <t>B95517132</t>
  </si>
  <si>
    <t>A28768380</t>
  </si>
  <si>
    <t>05206538M</t>
  </si>
  <si>
    <t>A20071429</t>
  </si>
  <si>
    <t>Giroa SAU</t>
  </si>
  <si>
    <t>Sainz &amp; Sainz Abogados, S.L.</t>
  </si>
  <si>
    <t>B48965123</t>
  </si>
  <si>
    <t>Talleres Dioni</t>
  </si>
  <si>
    <t>E95531455</t>
  </si>
  <si>
    <t>Saitec</t>
  </si>
  <si>
    <t>A48264725</t>
  </si>
  <si>
    <t xml:space="preserve">Lunch Concurso Literario Gaztetan </t>
  </si>
  <si>
    <t xml:space="preserve">Dipticos Concurso Carteles S. Juan </t>
  </si>
  <si>
    <t xml:space="preserve">Votación web S. Juan </t>
  </si>
  <si>
    <t xml:space="preserve">Txistularis, aurreskulari y trikitilaris Aberri Eguna </t>
  </si>
  <si>
    <t xml:space="preserve">Acción Formativa </t>
  </si>
  <si>
    <t>Actualización web Marzo</t>
  </si>
  <si>
    <t>Partido S.D. Leioa, Abril y Mayo</t>
  </si>
  <si>
    <t>Reparación de Sensores de Gas y de Vasos de Expansión en Polideportivo de Sakoneta</t>
  </si>
  <si>
    <t>Servyrest S.L.</t>
  </si>
  <si>
    <t>Servicio de guardería programa Denon Artean</t>
  </si>
  <si>
    <t>Dirección Procesal del Recurso de Apelación Nº 993/18 ante la Sala de lo Contencioso Administrativo del TSJPV</t>
  </si>
  <si>
    <t>Reparación Camión Grúa</t>
  </si>
  <si>
    <t>Proyecto y Dirección de Obra Reurbanización acceso a Peruri</t>
  </si>
  <si>
    <t xml:space="preserve">B48500755 </t>
  </si>
  <si>
    <t>Inde Educa</t>
  </si>
  <si>
    <t>B95167060</t>
  </si>
  <si>
    <t>Suministrado de 2 carros de piscina con ruedas zincadas</t>
  </si>
  <si>
    <t>Emtesport</t>
  </si>
  <si>
    <t>Mantenimiento de hogar de jubilados de Pinueta - Marzo 2018</t>
  </si>
  <si>
    <t>B48486161</t>
  </si>
  <si>
    <t>Siniestro daños hogar jubilados de Pinueta. Reparación Techo</t>
  </si>
  <si>
    <t>CM-76Bis/2018</t>
  </si>
  <si>
    <t>Campeonato Gim Rítmica en Sakoneta - 28 de abril</t>
  </si>
  <si>
    <t>Construcciones RIOL, S.L.</t>
  </si>
  <si>
    <t>Reparación daños en camerinos Kultur</t>
  </si>
  <si>
    <t>B48269336</t>
  </si>
  <si>
    <t>Funespaña S.A.</t>
  </si>
  <si>
    <t>Contrato de Servicios Funerarios</t>
  </si>
  <si>
    <t>A04128732</t>
  </si>
  <si>
    <t>Antonio Pastor Matos</t>
  </si>
  <si>
    <t>12315228S</t>
  </si>
  <si>
    <t xml:space="preserve">Transporte del programa "Educación y Valores a través del Cine y Teatro" durante el mes de abril </t>
  </si>
  <si>
    <t>Hori-Hori, S.A.</t>
  </si>
  <si>
    <t>Servicio de traducción simultánea plenos municipales y traducción documentos Alcaldía-Secretaría</t>
  </si>
  <si>
    <t>A48464663</t>
  </si>
  <si>
    <t>12317228S</t>
  </si>
  <si>
    <t>Recorrido de autobús por los barrios de Leioa, incluyendo monitor - Campaña UDA2018</t>
  </si>
  <si>
    <t>Autocares Pastor</t>
  </si>
  <si>
    <t>B48909519</t>
  </si>
  <si>
    <t>Viajes en autobús a actividades incluidas en la campaña UDA 2018</t>
  </si>
  <si>
    <t>B01305093</t>
  </si>
  <si>
    <t>BZ2 Alava S.L.</t>
  </si>
  <si>
    <t>Nuevo mobiliario SAC Gaztelubide</t>
  </si>
  <si>
    <t>B95630679</t>
  </si>
  <si>
    <t>Amianto y Gestión  S.L.U.</t>
  </si>
  <si>
    <t>Retirada y Gestión completa de 1 Deposito de fibrocemento en el Probaleku</t>
  </si>
  <si>
    <t>Encapsulado y gestión completa de residuos de fibrocemento en 3 puntos de vía publica</t>
  </si>
  <si>
    <t>B99010613</t>
  </si>
  <si>
    <t>SCHILDER S.A.</t>
  </si>
  <si>
    <t>Reparación Ascensor Kultur Etxea de San Bartolomé</t>
  </si>
  <si>
    <t>Programa de actividades a realizar en el hogar de jubilados de Pinueta, entre marzo y diciembre de 2018</t>
  </si>
  <si>
    <t>Asociación Cultural y Deportiva Dibertiak</t>
  </si>
  <si>
    <t>G95479333</t>
  </si>
  <si>
    <t>Dinamización con Actividades Fitness en el hogar de jubilados de Pinueta, durante el mes de julio de 2018</t>
  </si>
  <si>
    <t>Alquiler y Suministros Lagor Eventos (Igor Aban San Nicolás)</t>
  </si>
  <si>
    <t>30606301V</t>
  </si>
  <si>
    <t>Tecproin Tecnología y Proyectos Industriales (Daniel Calvo Gómez)</t>
  </si>
  <si>
    <t>44976465B</t>
  </si>
  <si>
    <t>Star Lan, S.L.</t>
  </si>
  <si>
    <t>B48514194</t>
  </si>
  <si>
    <t>DYA Asociación de Ayuda en cattetera (Área de Formación)</t>
  </si>
  <si>
    <t>G48064760</t>
  </si>
  <si>
    <t>Alquiler de generadores y suministro de combustible (XIV San Bar Blues Festival)</t>
  </si>
  <si>
    <t>Certificación de instalación de carpa y tarima por técnico competente (XIV San Bar Blues Festival)</t>
  </si>
  <si>
    <t>Equipo de sonido y extintores (XIV San Bar Blues Festival)</t>
  </si>
  <si>
    <t>Presencia de ambulancia (XIV San Bar Blues Festival)</t>
  </si>
  <si>
    <t>Line Up Backline &amp; Pro Audio (Unai Somocueto Sustacha)</t>
  </si>
  <si>
    <t>16066776B</t>
  </si>
  <si>
    <t>Backline (XIV San Bar Blues Festival)</t>
  </si>
  <si>
    <t>Isabel Clara Jiménez Lama-Diego Sebastián Aimar S.C.</t>
  </si>
  <si>
    <t>J95907812</t>
  </si>
  <si>
    <t>2 representaciones del espectáculo “Etxea/Casa/Home” de la compañía Aimar &amp; Cía.</t>
  </si>
  <si>
    <t>Amaia Eliazran Letamendia</t>
  </si>
  <si>
    <t>72542656N</t>
  </si>
  <si>
    <t>2 representaciones del espectáculo “Pool” de la compañía Amaia Elizaran</t>
  </si>
  <si>
    <t>Belén Álvarez, Distribución y Gestión de Espectáculos. S.L.U.</t>
  </si>
  <si>
    <t>B31832892</t>
  </si>
  <si>
    <t>2 representaciones del espectáculo “Amico on the beach” de la compañía Amico Teatro</t>
  </si>
  <si>
    <t>Mama Espacio Creativo S.L.</t>
  </si>
  <si>
    <t>B95820098</t>
  </si>
  <si>
    <t>2 representaciones del espectáculo “Kale gorrian/Desahucio” de la compañía Barsanti</t>
  </si>
  <si>
    <t>2 representaciones del espectáculo “Un.Y.Dos” de la compañía Input</t>
  </si>
  <si>
    <t>Natalia García Muro</t>
  </si>
  <si>
    <t>16090575M</t>
  </si>
  <si>
    <t>2 representaciones del espectáculo “Encuentros” de la compañía Denis Santacana Compañía de Danza</t>
  </si>
  <si>
    <t>Gestora de Nuevos Proyectos S.L.</t>
  </si>
  <si>
    <t>B91624064</t>
  </si>
  <si>
    <t>8 representaciones del espectáculo “Misterios de Mr. Blanco” de la compañía Dramagia</t>
  </si>
  <si>
    <t>Magionetas S.C.</t>
  </si>
  <si>
    <t>JO1399641</t>
  </si>
  <si>
    <t>Association Elirale Dantza Konpainia</t>
  </si>
  <si>
    <t>SIRET 439 035 030 00031</t>
  </si>
  <si>
    <t>2 representaciones del espectáculo “Bihotz2” de la compañía Elirale</t>
  </si>
  <si>
    <t>2 representaciones del espectáculo “Babo Royal” de la compañía Ganso &amp; Cía.</t>
  </si>
  <si>
    <t xml:space="preserve">Portal 71. Producciones Culturales S.L. </t>
  </si>
  <si>
    <t>B95334652</t>
  </si>
  <si>
    <t>2 representaciones del espectáculo “Jule” de la compañía Hortzmuga Teatroa.</t>
  </si>
  <si>
    <t>Hortzmuga Animación S.L.</t>
  </si>
  <si>
    <t>B48976401</t>
  </si>
  <si>
    <t>2 representaciones del espectáculo “Welcome!” de la compañía Iñaki Mata</t>
  </si>
  <si>
    <t>Iñaki Mata Antzerkia</t>
  </si>
  <si>
    <t>G31499189</t>
  </si>
  <si>
    <t>2 representaciones del espectáculo “Moliendo café” de la compañía Krego-Martín Danza.</t>
  </si>
  <si>
    <t>G95689386</t>
  </si>
  <si>
    <t>Krego-Martín Danza</t>
  </si>
  <si>
    <t>Judith Argomaniz Jiménez</t>
  </si>
  <si>
    <t xml:space="preserve">1 representación de los espectáculos “IU”, “Female” y “Microclimate” de la compañía Lasala.  </t>
  </si>
  <si>
    <t>44155681M</t>
  </si>
  <si>
    <t>Kalapita Productions</t>
  </si>
  <si>
    <t>2 representaciones del espectáculo “Manez eta Kobreak” de la compañía Manez eta Kobreak</t>
  </si>
  <si>
    <t>Markeliñe S.C.L.</t>
  </si>
  <si>
    <t>2 representaciones del espectáculo “Chef Natura” de la compañía Markeliñe</t>
  </si>
  <si>
    <t>F48230908</t>
  </si>
  <si>
    <t>2 representaciones del espectáculo “Tria” de la compañía Node Akziona!</t>
  </si>
  <si>
    <t>Node Kultur Elkartea</t>
  </si>
  <si>
    <t>G75166231</t>
  </si>
  <si>
    <t>2 representaciones del espectáculo “Malditas” de la compañía Organik</t>
  </si>
  <si>
    <t>Organik Dantza Antzerki</t>
  </si>
  <si>
    <t>G95205976</t>
  </si>
  <si>
    <t>4 representaciones del espectáculo “Óxido, humor corrosivo / Umore garratza” de la compañía Pez Limbo</t>
  </si>
  <si>
    <t>Eduardo Hernando Villarrodona</t>
  </si>
  <si>
    <t>16297673B</t>
  </si>
  <si>
    <t>2 representaciones del espectáculo “Ozkol” de la compañía Proyecto Larrua</t>
  </si>
  <si>
    <t>Asociación Cultural hip hop freestyle</t>
  </si>
  <si>
    <t>G01320928</t>
  </si>
  <si>
    <t>Asociación de malabaristas y artistas de circo Zirkozaurre</t>
  </si>
  <si>
    <t>G95682050</t>
  </si>
  <si>
    <t>2 representaciones del espectáculo “Aukerak” de la compañía The Funes Troup</t>
  </si>
  <si>
    <t>Tio Teronen Semeak Musika eta Dantza Taldea</t>
  </si>
  <si>
    <t>2 representaciones del espectáculo “Festamentua” de la compañía Tio Teronen semeak</t>
  </si>
  <si>
    <t>G751664462</t>
  </si>
  <si>
    <t>Dario Dumont Swinkels</t>
  </si>
  <si>
    <t>75160722B</t>
  </si>
  <si>
    <t>2 representaciones del espectáculo “Good girl” de la compañía Hermanas Gestring</t>
  </si>
  <si>
    <t>Manuel Zamora Morillo</t>
  </si>
  <si>
    <t>74837815R</t>
  </si>
  <si>
    <t>2 representaciones del espectáculo “Dúo Fitness” de la compañía Manolo Carambolas</t>
  </si>
  <si>
    <t>Coopdecirc SCCL</t>
  </si>
  <si>
    <t>F65057028</t>
  </si>
  <si>
    <t>2 representaciones del espectáculo “Envà” de la compañía Amer i Àfrica Circ Cía.</t>
  </si>
  <si>
    <t>Ernest Tarradas Creus</t>
  </si>
  <si>
    <t>35050019C</t>
  </si>
  <si>
    <t>2 representaciones del espectáculo “Rodó” de la compañía Chapertons Còmic Teatro</t>
  </si>
  <si>
    <t>Brothers projections SL</t>
  </si>
  <si>
    <t>B62138144</t>
  </si>
  <si>
    <t>2 representaciones del espectáculo “Mira ´T” de la compañía Circ Panic</t>
  </si>
  <si>
    <t>Mustramit S.L.</t>
  </si>
  <si>
    <t>2 representaciones del espectáculo “eguRa” de la compañía Kolektibo Baakai Katiuska</t>
  </si>
  <si>
    <t>B55029177</t>
  </si>
  <si>
    <t>Asociación Cultural Los Moñekos</t>
  </si>
  <si>
    <t>G66575762</t>
  </si>
  <si>
    <t>2 representaciones del espectáculo “We-ding!” de la compañía Los Moñekos</t>
  </si>
  <si>
    <t>Gerardo Yllera Olivares</t>
  </si>
  <si>
    <t>2 representaciones del espectáculo “Music Island” de la compañía Potato Omelette Band</t>
  </si>
  <si>
    <t>50874737W</t>
  </si>
  <si>
    <t>2 representaciones del espectáculo “Los Mañas” de la compañía Cía. Lucas Escobedo</t>
  </si>
  <si>
    <t>Lucas Escobedo Pérez</t>
  </si>
  <si>
    <t>48533802F</t>
  </si>
  <si>
    <t>2 representaciones del espectáculo “Agua” de la compañía Chey Jurado</t>
  </si>
  <si>
    <t>Associació Cultural Rotativa</t>
  </si>
  <si>
    <t>G66361536</t>
  </si>
  <si>
    <t>Christian Eduardo Casanova Zúñiga</t>
  </si>
  <si>
    <t>2 representaciones del espectáculo “¡Fuera!” de la compañía Murmuyo</t>
  </si>
  <si>
    <t>Brunette Bross.</t>
  </si>
  <si>
    <t>DK35150862</t>
  </si>
  <si>
    <t>6 representaciones del espectáculo “Brunette Circus” de la compañía Brunette Bros.</t>
  </si>
  <si>
    <t>2 representaciones del espectáculo “Ovvio” de la compañía Kolektiv Lapso Cirk</t>
  </si>
  <si>
    <t>3 representaciones del espectáculo “Amor” de la compañía Cie. Bilbobasso</t>
  </si>
  <si>
    <t>Bilbobasso</t>
  </si>
  <si>
    <t>15 representaciones del espectáculo “Boat” de la compañía Vincent de Rooij &amp; Csilla Lakatos</t>
  </si>
  <si>
    <t>Vincent de Rooij &amp; Csilla Lakatos</t>
  </si>
  <si>
    <t>2 representaciones del espectáculo “E-nxada” de la compañía Erva Daninha Companhia</t>
  </si>
  <si>
    <t>María Josefa Mariño Carreira</t>
  </si>
  <si>
    <t>33291564F</t>
  </si>
  <si>
    <t>Xarxa Teatre S.L.</t>
  </si>
  <si>
    <t>B12365433</t>
  </si>
  <si>
    <t>Inserción publicitaria de página completa en la revista Fiestacultura</t>
  </si>
  <si>
    <t>G66086661</t>
  </si>
  <si>
    <t>Asociación Zirkolika</t>
  </si>
  <si>
    <t>Inserción publicitaria de media página en la revista Zirkolika</t>
  </si>
  <si>
    <t>Artezblai S.L.</t>
  </si>
  <si>
    <t>Inserción publicitaria (contraportada en la revista Artez y banner en portal Artezblai)</t>
  </si>
  <si>
    <t>B95380168</t>
  </si>
  <si>
    <t>Nerea Diez</t>
  </si>
  <si>
    <t>16059426K</t>
  </si>
  <si>
    <r>
      <t xml:space="preserve">Charla divulgativa - </t>
    </r>
    <r>
      <rPr>
        <i/>
        <sz val="11"/>
        <color theme="1"/>
        <rFont val="Garamond"/>
        <family val="1"/>
      </rPr>
      <t>"Recetas para burlar alergias e intolerancias”</t>
    </r>
  </si>
  <si>
    <t>12 MESES</t>
  </si>
  <si>
    <t>11 MESES</t>
  </si>
  <si>
    <t>10 MESES</t>
  </si>
  <si>
    <t>9 MESES</t>
  </si>
  <si>
    <t>8 MESES</t>
  </si>
  <si>
    <t>7 MESES</t>
  </si>
  <si>
    <t>6 MESES</t>
  </si>
  <si>
    <t>5 MESES</t>
  </si>
  <si>
    <t>4 MESES</t>
  </si>
  <si>
    <t>3 MESES</t>
  </si>
  <si>
    <t>2 MESES</t>
  </si>
  <si>
    <t>1 MES</t>
  </si>
  <si>
    <t>PUNTUAL</t>
  </si>
  <si>
    <t>SITHEISA – TRABIO SL</t>
  </si>
  <si>
    <t>PAPELBASK</t>
  </si>
  <si>
    <t>ELECTRO VIZCAYA</t>
  </si>
  <si>
    <t>HARESI SERVICIOS INFORMATICOS</t>
  </si>
  <si>
    <t>GALDESA SL</t>
  </si>
  <si>
    <t>UGARTE AMO, JON (IMPRENTA)</t>
  </si>
  <si>
    <t>GRUPO LEIOA XXI, SL</t>
  </si>
  <si>
    <t>HOTEL HOGAR BIZKAIA SL</t>
  </si>
  <si>
    <t>ACIDEKA SL</t>
  </si>
  <si>
    <t>BZ2 ALAVA SL.</t>
  </si>
  <si>
    <t>DINOF</t>
  </si>
  <si>
    <t>SETLAND SL</t>
  </si>
  <si>
    <t>MASTER LEIOA SL</t>
  </si>
  <si>
    <t>AGROJARDIN ASTIKENE SL</t>
  </si>
  <si>
    <t>GRAKONOR</t>
  </si>
  <si>
    <t>CANON ESPAÑA</t>
  </si>
  <si>
    <t>J.R. SAUBER SL.</t>
  </si>
  <si>
    <t>CEPRENOR</t>
  </si>
  <si>
    <t>CERAJERIA AGUINAGAG</t>
  </si>
  <si>
    <t>MAGEOSDATA</t>
  </si>
  <si>
    <t>FIDES VITA SA</t>
  </si>
  <si>
    <t>EUSKAINSA</t>
  </si>
  <si>
    <t>INDE EDUCA</t>
  </si>
  <si>
    <t>CAFÉ BAQUE SL</t>
  </si>
  <si>
    <t>AQUAN SERVIREINER SL</t>
  </si>
  <si>
    <t>SUPERMERCADOS ERCORECA SA</t>
  </si>
  <si>
    <t>Suministro a tramitar a través de compras</t>
  </si>
  <si>
    <t>B48506612</t>
  </si>
  <si>
    <t>B95018628</t>
  </si>
  <si>
    <t>A48115000</t>
  </si>
  <si>
    <t>B95730255</t>
  </si>
  <si>
    <t>B48252472</t>
  </si>
  <si>
    <t>14563525H</t>
  </si>
  <si>
    <t>B95698619</t>
  </si>
  <si>
    <t>B48484166</t>
  </si>
  <si>
    <t>B01477322</t>
  </si>
  <si>
    <t>A48093926</t>
  </si>
  <si>
    <t>A48189526</t>
  </si>
  <si>
    <t>B71034557</t>
  </si>
  <si>
    <t>B95063517</t>
  </si>
  <si>
    <t>B48943013</t>
  </si>
  <si>
    <t>B84198134</t>
  </si>
  <si>
    <t>B48303671</t>
  </si>
  <si>
    <t>A48210553</t>
  </si>
  <si>
    <t>B95144119</t>
  </si>
  <si>
    <t>B95276515</t>
  </si>
  <si>
    <t>B48182174</t>
  </si>
  <si>
    <t>B95445508</t>
  </si>
  <si>
    <t>B48785810</t>
  </si>
  <si>
    <t>A48092985</t>
  </si>
  <si>
    <t>A28122125</t>
  </si>
  <si>
    <t>B48919708</t>
  </si>
  <si>
    <t>IVA Intracom: NL 0822995931 B 01</t>
  </si>
  <si>
    <t>IVA Intracom: FR93 821271673</t>
  </si>
  <si>
    <t>SIRET 490 351 855 00021 / IVA Intracom: FR40 490351855</t>
  </si>
  <si>
    <t>Akropost - Servicios Postales</t>
  </si>
  <si>
    <t>Alicia Guede Freire</t>
  </si>
  <si>
    <t>Óscar Rodríguez Peña (Leioako Batzokia)</t>
  </si>
  <si>
    <t>Juan Carlos Abad Becerril (La Toscana)</t>
  </si>
  <si>
    <t>Papelería GOYA</t>
  </si>
  <si>
    <t>Difusión – Diseño, composición e impresión de 100 carteles (A3) y 300 dípticos (A4) acompañado de su correspondiente soporte digital (PDF; JPG)</t>
  </si>
  <si>
    <t>Envíos cartelería y dípticos</t>
  </si>
  <si>
    <t>2 cestas de Euskotzarak para enviar al jurado</t>
  </si>
  <si>
    <t>Comida para los/as miembros del jurado, los/as organizadores (4-5)</t>
  </si>
  <si>
    <t>Enmarcación obras premiadas</t>
  </si>
  <si>
    <t>Bono por valor de 120€ para el Premio Joven</t>
  </si>
  <si>
    <t>Traslado de caballetes Kultur Leioa-Aterpe Leioa Gaztegunea</t>
  </si>
  <si>
    <t>A95265195</t>
  </si>
  <si>
    <t>30640482C</t>
  </si>
  <si>
    <t>14603872E</t>
  </si>
  <si>
    <t>22734600C</t>
  </si>
  <si>
    <t>B95349296</t>
  </si>
  <si>
    <t>Euskal Korreo</t>
  </si>
  <si>
    <t>B95487732</t>
  </si>
  <si>
    <t>Preparación y buzoneo de publicidad sobre la campaña UDA 2018</t>
  </si>
  <si>
    <t>F95015897</t>
  </si>
  <si>
    <t>Traducción Reglamento pisos</t>
  </si>
  <si>
    <t>Lamikiz Abogados SCP</t>
  </si>
  <si>
    <t>Honorarios del contencioso interpuesto por D. Carlos Alberto Marquez Hernández por clausura de taller de raparaciones</t>
  </si>
  <si>
    <t>J95887436</t>
  </si>
  <si>
    <t>Janire Suarez</t>
  </si>
  <si>
    <t>Elikadura Osasungarria Programa - Lehenengo eta bigarren hezkuntzan</t>
  </si>
  <si>
    <t>78925704P</t>
  </si>
  <si>
    <t>Barandiaran Institutuan mural komunitarioa - materialen hornidura</t>
  </si>
  <si>
    <t>Asistencia Técnica Polideportivo Sakoneta y Mantenimiento Instalaciones Edificios Públicos.</t>
  </si>
  <si>
    <t>Guedan Servicios Deportivos</t>
  </si>
  <si>
    <t>A48224224</t>
  </si>
  <si>
    <t>Encuentro Deportivo de Euskal Herria para mayores</t>
  </si>
  <si>
    <t>Etorkinta</t>
  </si>
  <si>
    <t>Actividades para la prevencion de las adicciones en el municipio</t>
  </si>
  <si>
    <t>G48169882</t>
  </si>
  <si>
    <t>Karyker</t>
  </si>
  <si>
    <t>B48546048</t>
  </si>
  <si>
    <t>Espublico servicios para Administración S.A.</t>
  </si>
  <si>
    <t>A50878842</t>
  </si>
  <si>
    <t>Plataforma Hacienda Local  (Disp.Adicional 9ª LCSP- contratos clasificados como menores cualqiera que sea su importe)</t>
  </si>
  <si>
    <t>Aytasa Abogados y técnicos asociados, SL</t>
  </si>
  <si>
    <t>Comprobacion cumplimiento requisitos solicitantes sorteo 15 VPO-4 VTM Area 42-B telleria vacante</t>
  </si>
  <si>
    <t>B48268221</t>
  </si>
  <si>
    <t>MV Marcas Viales</t>
  </si>
  <si>
    <t>A28106797</t>
  </si>
  <si>
    <t>Taller 2A</t>
  </si>
  <si>
    <t>B48239958</t>
  </si>
  <si>
    <t>Faldón Berria Urtekari Nazionala</t>
  </si>
  <si>
    <t>Dorsales Astorki</t>
  </si>
  <si>
    <t>Detalles Astorki</t>
  </si>
  <si>
    <t>Gastos Organización Astorki</t>
  </si>
  <si>
    <t>Forum Sport</t>
  </si>
  <si>
    <t>S.C. Txori-erri</t>
  </si>
  <si>
    <t>G48175749</t>
  </si>
  <si>
    <t>22718010J</t>
  </si>
  <si>
    <t>A48450456</t>
  </si>
  <si>
    <t>Altzoan Haureskolan murala - materialen hornidura</t>
  </si>
  <si>
    <t>Enfoke</t>
  </si>
  <si>
    <t>XXI Clásica Fernando Astorki (publicidad)</t>
  </si>
  <si>
    <t>20 placas informativas de la plaga por procesionaria</t>
  </si>
  <si>
    <t>Keima SL</t>
  </si>
  <si>
    <t>B95113056</t>
  </si>
  <si>
    <t>Organización y Celebracion de la Fiesta de la Tercera Edad</t>
  </si>
  <si>
    <t>IMQ Prevención</t>
  </si>
  <si>
    <t>2 cursos de formación de riesgo en trabajos de altura</t>
  </si>
  <si>
    <t>14563526H</t>
  </si>
  <si>
    <t>B95431367</t>
  </si>
  <si>
    <t>A200632030</t>
  </si>
  <si>
    <t>Mobiliario y sillas de la nueva Sala de estudios en la biblioteca del Kultur</t>
  </si>
  <si>
    <t>Orpire Promociones S.A.</t>
  </si>
  <si>
    <t>B48434484</t>
  </si>
  <si>
    <t>Lankidego lantalde SL</t>
  </si>
  <si>
    <t>B48294227</t>
  </si>
  <si>
    <t>Suministro 10 escaners para SAC</t>
  </si>
  <si>
    <t>Reparación plotter Oficina Técnica</t>
  </si>
  <si>
    <t>Colaboración con el Correo</t>
  </si>
  <si>
    <t>BIHAR</t>
  </si>
  <si>
    <t>4 Representaciones de la Obra LAGUNEKIN BARATZEAN</t>
  </si>
  <si>
    <t>Obras instalaciones fijas actos festivos</t>
  </si>
  <si>
    <t>Suministro e instalación de postes de Bizibideak</t>
  </si>
  <si>
    <t>Limpieza baldosas con decapante</t>
  </si>
  <si>
    <t>Iviva, S.L.</t>
  </si>
  <si>
    <t>B96079835</t>
  </si>
  <si>
    <t>Baldosas antideslizantes para la zona de duchas de los vestuarios de Torresolo</t>
  </si>
  <si>
    <t>Alabazan S. Coop. Pequeña</t>
  </si>
  <si>
    <t>Nahikari Ayo Acebo</t>
  </si>
  <si>
    <t>Kulki, S.C.</t>
  </si>
  <si>
    <t>Jon Martínez Montaña (IMAGES)</t>
  </si>
  <si>
    <t>Udondoko Txikitero-abesbatzaren kantutegia, Ramon Uribe</t>
  </si>
  <si>
    <t>Hirurok zerbitzuak, S.L.</t>
  </si>
  <si>
    <t>F95653010</t>
  </si>
  <si>
    <t>Haurrentzako ipuin kontalaria</t>
  </si>
  <si>
    <t>16072274N</t>
  </si>
  <si>
    <t>Bertsolari Gaztetxoen Eguna</t>
  </si>
  <si>
    <t>Herri Kirol parke tematikoa</t>
  </si>
  <si>
    <t>Bideo-grabaketa eta edizioa</t>
  </si>
  <si>
    <t>Txistulariak eta prestakuntza</t>
  </si>
  <si>
    <t>Kantutegiaren kopiak</t>
  </si>
  <si>
    <t>Garraioa</t>
  </si>
  <si>
    <t>Urgazleak</t>
  </si>
  <si>
    <t>Landalan Estructuras SL</t>
  </si>
  <si>
    <t>B95391694</t>
  </si>
  <si>
    <t>Reparaciones Hormigon Estructural Colegio Artaza. Fachadas 2018</t>
  </si>
  <si>
    <t>B48149538</t>
  </si>
  <si>
    <t>Saigo Sl</t>
  </si>
  <si>
    <t>Renovación vallado colegio de Lamiako (Nylon)</t>
  </si>
  <si>
    <t>Reparacion de vierteaguas Fachada de Txomin Aresti.</t>
  </si>
  <si>
    <t>Colocacion de un video portero en Txomin Aresti.</t>
  </si>
  <si>
    <t>Acometida eléctrica Euskal Jaia Lamiako Maskarada</t>
  </si>
  <si>
    <t>Iberdrola, S.A.</t>
  </si>
  <si>
    <t>A48010615</t>
  </si>
  <si>
    <t>Leioako Euskal Kirol Zaleak</t>
  </si>
  <si>
    <t>G48298707</t>
  </si>
  <si>
    <t xml:space="preserve">Organización de la festividad de San Isidro en Ondiz </t>
  </si>
  <si>
    <t>Acometida eléctrica fiestas Lamiako</t>
  </si>
  <si>
    <t>Suminisrto eléctrico fiestas Lamiako</t>
  </si>
  <si>
    <t>Asistencia sanitaria ambulancia Fiestas Lamiako</t>
  </si>
  <si>
    <t>Asistencia sanitaria Lamiako Maskarada</t>
  </si>
  <si>
    <t>Acometida eléctrica Fiestas Txorierri</t>
  </si>
  <si>
    <t xml:space="preserve">Suminisrto eléctrico fiestas Txorierri </t>
  </si>
  <si>
    <t>Asistencia sanitaria ambulancia Fiestas Txorierri</t>
  </si>
  <si>
    <t>J71325781</t>
  </si>
  <si>
    <t>30687165J</t>
  </si>
  <si>
    <t>G48577696</t>
  </si>
  <si>
    <t>16033221J</t>
  </si>
  <si>
    <t>Marta Simon</t>
  </si>
  <si>
    <t>Formación de peritaje en Servicios Sociales</t>
  </si>
  <si>
    <t>Limpieza de moquetas G. Rítmica</t>
  </si>
  <si>
    <t>Asistencia sanitaria</t>
  </si>
  <si>
    <t>ENFOKE</t>
  </si>
  <si>
    <t>Carteles campaña contra la homofobia</t>
  </si>
  <si>
    <t>LANMEDIA Comunicaciones</t>
  </si>
  <si>
    <t>B95607008</t>
  </si>
  <si>
    <t>Alquier Mensual de centralita servicios sociales durante 6 meses</t>
  </si>
  <si>
    <t>Zantza - CMM</t>
  </si>
  <si>
    <t>Umore Azoka. Vigilancia exterior</t>
  </si>
  <si>
    <t>El Corte Inglés, S.A.</t>
  </si>
  <si>
    <t>A28017895</t>
  </si>
  <si>
    <t>Compra de tumbonas Carmen T con ruedas para la instalación deportiva de Torresolo</t>
  </si>
  <si>
    <t>B95906806</t>
  </si>
  <si>
    <t>Realización y colocación de lona arcoiris</t>
  </si>
  <si>
    <t>Concepto de campaña, web y redes Umore Azoka</t>
  </si>
  <si>
    <t>Gráficas Uncilla. S.A.</t>
  </si>
  <si>
    <t>A48109482</t>
  </si>
  <si>
    <t>Bilbao Editorial Producciones. S.L.U.</t>
  </si>
  <si>
    <t>B48413504</t>
  </si>
  <si>
    <t>Euskal Korreo (Unipost-Euskal Postal Red, S.L.)</t>
  </si>
  <si>
    <t>DO2 Comunicación</t>
  </si>
  <si>
    <t>Ane Zugazagoitia Modino</t>
  </si>
  <si>
    <t>45677251X</t>
  </si>
  <si>
    <t>Maquetación de la revista y programa de mano, impresión de cartelería, dossier de prensa, tickets y diplomas Umore Azoka</t>
  </si>
  <si>
    <t>Impresión de 20.000 revistas y 10.000 programas de mano Umore Azoka</t>
  </si>
  <si>
    <t>Buzoneo y reparto de revistas y programa de mano Umore Azoka</t>
  </si>
  <si>
    <t>200 mochilas, 500 chapas, 1 roll up, 4 premios, diseño de anuncios, cabeceras web y redes sociales y lonas y monolitos Umore Azoka</t>
  </si>
  <si>
    <t>Impresión y montaje de lonas y monolitos Umore Azoka</t>
  </si>
  <si>
    <t>Pegada de carteles Umore Azoka</t>
  </si>
  <si>
    <t>Txamuskina, S.L.</t>
  </si>
  <si>
    <t>B95087763</t>
  </si>
  <si>
    <t>Regidurías Umore Azoka</t>
  </si>
  <si>
    <t>Enviser Servicios Medio ambientales S.A.U.</t>
  </si>
  <si>
    <t>Limpiezas extras Umoer Azoka</t>
  </si>
  <si>
    <t>Acometidas eléctricas Umore Azoka</t>
  </si>
  <si>
    <t>Igor Abal San Nicolás (Lagor Alquiler &amp; Suministros Eventos)</t>
  </si>
  <si>
    <t>Generadores y combustible Umore Azoka</t>
  </si>
  <si>
    <t>Proevex (Promotora de eventos en exteriores, S.L.)</t>
  </si>
  <si>
    <t>B95511663</t>
  </si>
  <si>
    <t>Alquiler, montaje y desmontaje de dos casetas de madera información Umore Azoka</t>
  </si>
  <si>
    <t>Bimade S.A.</t>
  </si>
  <si>
    <t>A48144075</t>
  </si>
  <si>
    <t>Askartza Claret –Atalaia y Kiroldegia</t>
  </si>
  <si>
    <t>R4800466G</t>
  </si>
  <si>
    <t>NH Hotel La Avanzada, S.L.</t>
  </si>
  <si>
    <t>B95069605</t>
  </si>
  <si>
    <t>Okinlur S.L.-Hotel Artaza</t>
  </si>
  <si>
    <t>Imaginación y Esfuerzo Gargantúa,S.L.</t>
  </si>
  <si>
    <t>B95806626</t>
  </si>
  <si>
    <t>Viajes Azul Marino, S.L.</t>
  </si>
  <si>
    <t>B95860615</t>
  </si>
  <si>
    <t>Moquetas para los espacios escénicos Umore Azoka</t>
  </si>
  <si>
    <t>Alojamientos de compañías Umore Azoka</t>
  </si>
  <si>
    <t>Alojamientos de compañías y profesionales Umore Azoka</t>
  </si>
  <si>
    <t>Lunch para agrupaciones de la Escena local Umore Azoka</t>
  </si>
  <si>
    <t>Viajes del jurado Umore Azoka</t>
  </si>
  <si>
    <t>Euskotzarak (Alicia Guede Freire)</t>
  </si>
  <si>
    <t>Detalles para el jurado Umore Azoka</t>
  </si>
  <si>
    <t>Txoko La Angula, S.L.</t>
  </si>
  <si>
    <t>B95265146</t>
  </si>
  <si>
    <t>Comida protocolaria de la Red Vasca de Teatros y jurado y  txosna y catering para la recepción oficial Umore Azoka</t>
  </si>
  <si>
    <t>Karlos Ibarrondo Azkarate</t>
  </si>
  <si>
    <t>30591464S</t>
  </si>
  <si>
    <t>Asado de corderos para la recepción oficial Umore Azoka</t>
  </si>
  <si>
    <t>La Toscana (Juan  Carlos Abad Becerril)</t>
  </si>
  <si>
    <t>Enmarcaciones de los diplomas-premios Umore Azoka</t>
  </si>
  <si>
    <t>Euskodis, S.L.U.</t>
  </si>
  <si>
    <t>B48765176</t>
  </si>
  <si>
    <t>Bebidas Umore Azoka</t>
  </si>
  <si>
    <t>Coca-Cola European Partners Iberia, S.L.U.</t>
  </si>
  <si>
    <t>B86561412</t>
  </si>
  <si>
    <t>Impresión de documentación diversa Umore Azoka</t>
  </si>
  <si>
    <t>Kopi Leioa (Ramón Uribe Guarrotxena)</t>
  </si>
  <si>
    <t>Artekale</t>
  </si>
  <si>
    <t>G95449070</t>
  </si>
  <si>
    <t>Dinamización de actividades del espacio profesional Umore Azoka</t>
  </si>
  <si>
    <t>Indufer-Industrial Ferretera Leioa, S.L.</t>
  </si>
  <si>
    <t>Sociedad General de Autores y Editores</t>
  </si>
  <si>
    <t>G28029643</t>
  </si>
  <si>
    <t>Derechos de autor Umore Azoka</t>
  </si>
  <si>
    <t>Material diverso de ferretería Umore Azoka</t>
  </si>
  <si>
    <t>Asistencia sanitaria Umore Azoka</t>
  </si>
  <si>
    <t>CidFCA Comunicación</t>
  </si>
  <si>
    <t>Diseño campaña comunicación y cartelería concurso "Leioa Zaporetan"</t>
  </si>
  <si>
    <t>B48747182</t>
  </si>
  <si>
    <t>Triza 21, S.L</t>
  </si>
  <si>
    <t>Merchandising promocional concurso "Leioa Zaporetan"</t>
  </si>
  <si>
    <t>B48956064</t>
  </si>
  <si>
    <t>Jon Maza Martínez- Pello Múgica López, SC</t>
  </si>
  <si>
    <t>Jurado profesional concurso "Leioa zaporetan"</t>
  </si>
  <si>
    <t>J95797171</t>
  </si>
  <si>
    <t>Capricho de Baco Laguardia S.L</t>
  </si>
  <si>
    <t>B01543933</t>
  </si>
  <si>
    <t>Mikel Alonso Mota</t>
  </si>
  <si>
    <t>45627654R</t>
  </si>
  <si>
    <t>LKS INGENIERIA S.COOP.</t>
  </si>
  <si>
    <t>F20545018</t>
  </si>
  <si>
    <t>Prescripción Técnica de sustitución de maquinas enfriadoras existentes en Kultur Etxea</t>
  </si>
  <si>
    <t>Limpiezas industriales Iris SL</t>
  </si>
  <si>
    <t>B48241483</t>
  </si>
  <si>
    <t>Inspeccion y limpieza de la red de saneamineto interior del Probaleku de Ondiz.</t>
  </si>
  <si>
    <t>Izertis SL</t>
  </si>
  <si>
    <t>B33845009</t>
  </si>
  <si>
    <t>Renovación 170 licencias de antivirus</t>
  </si>
  <si>
    <t xml:space="preserve">Organización de Bailamos </t>
  </si>
  <si>
    <t>A48710784</t>
  </si>
  <si>
    <t xml:space="preserve">Instalaciones Electricas Erandio SA </t>
  </si>
  <si>
    <t>Suministro e instalación de linea de alimentacion a tren de lavado</t>
  </si>
  <si>
    <t xml:space="preserve">Factura 18/01061 Reparación </t>
  </si>
  <si>
    <t>AKROPost - Servicios Postales</t>
  </si>
  <si>
    <t>Servicio recogida y entrega correspondencia Ayto-areas-correos</t>
  </si>
  <si>
    <t>El Teatre de L’Home Dibuixat, S.L.U.</t>
  </si>
  <si>
    <t>Zine eta Antzerkia Euskaraz programa barruan “Screen Man” antzezlana kontratatzea</t>
  </si>
  <si>
    <t>B12373908</t>
  </si>
  <si>
    <t>Impuganación Decreto Feria agrícola y ganadera 2016</t>
  </si>
  <si>
    <t>GyC Seguridad</t>
  </si>
  <si>
    <t>B50747252</t>
  </si>
  <si>
    <t>Minimudanzas</t>
  </si>
  <si>
    <t>Suministro escalera de seguridad</t>
  </si>
  <si>
    <t>Reparto KITs contenedor orgánico</t>
  </si>
  <si>
    <t>B95558276</t>
  </si>
  <si>
    <t>ABRA Seguridad</t>
  </si>
  <si>
    <t>Suministro cuadros umore azoka</t>
  </si>
  <si>
    <t>B95444733</t>
  </si>
  <si>
    <t>Servicio asistencia sanitaria Baloncesto y Torneo Fútbol Femenino</t>
  </si>
  <si>
    <t>Servicio asistencia sanitaria Gimnasia Rítmica</t>
  </si>
  <si>
    <t>Servicio asistencia sanitaria Torneo Masculino</t>
  </si>
  <si>
    <t>Mª Pilar García San José</t>
  </si>
  <si>
    <t>14890048D</t>
  </si>
  <si>
    <t>Camisetas serigrafiadas para la campaña UDA 2018</t>
  </si>
  <si>
    <t>Gorka Yarritu Surf Eskola</t>
  </si>
  <si>
    <t>16048140M</t>
  </si>
  <si>
    <t>Jornadas de surf en la campaña UDA 2018</t>
  </si>
  <si>
    <t>RKAbentura</t>
  </si>
  <si>
    <t>B95526075</t>
  </si>
  <si>
    <t>Actividad de piragua en la campaña UDA 2018</t>
  </si>
  <si>
    <t>Actividad de remo en la campaña UDA 2018</t>
  </si>
  <si>
    <t>Utopian Koop. Elk. Txikia</t>
  </si>
  <si>
    <t>F95691150</t>
  </si>
  <si>
    <t>Taller de teatro en la campaña UDA 2018</t>
  </si>
  <si>
    <t>Club Deportivo LK de Arrigunaga</t>
  </si>
  <si>
    <t>G95678827</t>
  </si>
  <si>
    <t>Actividad de skate en la campaña UDA 2018</t>
  </si>
  <si>
    <t>Iratxe Llona Becker</t>
  </si>
  <si>
    <t>Talleres en Kultur Leioa, para la campaña UDA 2018</t>
  </si>
  <si>
    <t>Zientzia Bizirik, SL</t>
  </si>
  <si>
    <t>B95711099</t>
  </si>
  <si>
    <t>14605021K</t>
  </si>
  <si>
    <t>Talleres de ciencia aplicada en la campaña UDA 2018</t>
  </si>
  <si>
    <t>Rodrigo Lacasa Montes</t>
  </si>
  <si>
    <t>Actividades lúdicas (DSK Olimpiada Alternativa y DSK TV Show) Uda 2018</t>
  </si>
  <si>
    <t>44911867C</t>
  </si>
  <si>
    <t>Sopuerta Abentura, SL</t>
  </si>
  <si>
    <t>Actividades en Sopuerta Abentura en la campaña UDA 2018</t>
  </si>
  <si>
    <t>B95428520</t>
  </si>
  <si>
    <t>Club Hípico Zaldi-Eder</t>
  </si>
  <si>
    <t>G95913075</t>
  </si>
  <si>
    <t>Cursillo de equitación en la campaña UDA 2018</t>
  </si>
  <si>
    <t>Labayru Fundazioa</t>
  </si>
  <si>
    <t>Traducciones Oficina Técnica</t>
  </si>
  <si>
    <t>R4800525J</t>
  </si>
  <si>
    <t>Traslado de gigantes Lamiako Maskarada</t>
  </si>
  <si>
    <t>Estudio ciudadania Gizaker</t>
  </si>
  <si>
    <t>Estudio de demandas y necesidades de la ciudadania</t>
  </si>
  <si>
    <t>B48575682</t>
  </si>
  <si>
    <t>FUNDACION LANTEGI BATUAK</t>
  </si>
  <si>
    <t>G48945166</t>
  </si>
  <si>
    <t>Impresión de dos placas en metacrilato para la KUTXA MOREA</t>
  </si>
  <si>
    <t>Talleres Dilla, S.L.</t>
  </si>
  <si>
    <t>B48305726</t>
  </si>
  <si>
    <t>Reparación camión grúa</t>
  </si>
  <si>
    <t>Judith Argomaniz Jimenez</t>
  </si>
  <si>
    <t>Representación obra LAUESKU 22 Compañía LASALA</t>
  </si>
  <si>
    <t>Roser Lopez Espinosa</t>
  </si>
  <si>
    <t>ES47648749V</t>
  </si>
  <si>
    <t>Representación espectáculo HAND TO HAND</t>
  </si>
  <si>
    <t>160757891G</t>
  </si>
  <si>
    <t>Asistencia técnica parcelas de garaje Leioandi</t>
  </si>
  <si>
    <t>Adaptación de OCA Ikastola Altzaga Aumento de potencia</t>
  </si>
  <si>
    <t>Realización y buzoneo de trípticos informativos Plan Igualdad y diagnóstico urbano con perspectiva de género</t>
  </si>
  <si>
    <t>DIGITAL PASCUAL</t>
  </si>
  <si>
    <t>14940132E</t>
  </si>
  <si>
    <t>Carteles jornada mujer y deporte, Plan Igualdad y Diagnóstico</t>
  </si>
  <si>
    <t>B95787941</t>
  </si>
  <si>
    <t>HSI  Technologies Euskadi SL</t>
  </si>
  <si>
    <t>Compra de 4 Switches y 10 Transceiver</t>
  </si>
  <si>
    <t>Pintado barandillas hormigón Landabarri</t>
  </si>
  <si>
    <t>TAO Iluminación, s.l.</t>
  </si>
  <si>
    <t>Suministro cuadros San Juan</t>
  </si>
  <si>
    <t>B95866927</t>
  </si>
  <si>
    <t>Por un mundo mejor ahora</t>
  </si>
  <si>
    <t>G95921458</t>
  </si>
  <si>
    <t>Taller autodefensa</t>
  </si>
  <si>
    <t>PKF ATTEST, Servicios Empresariales, S.L</t>
  </si>
  <si>
    <t>Jornada formativa RGPD</t>
  </si>
  <si>
    <t>B95256541</t>
  </si>
  <si>
    <t>Vaciado de basura, enseres y limpieza en domicilio</t>
  </si>
  <si>
    <t xml:space="preserve">GALKER S.L. </t>
  </si>
  <si>
    <t>B95580825</t>
  </si>
  <si>
    <t>Suministro e instalación de Equipo de Musica en hogar de LAMIAKO</t>
  </si>
  <si>
    <t>Vitorica Abogado</t>
  </si>
  <si>
    <t>14556184J</t>
  </si>
  <si>
    <t>Honorarios trabajos en procedimiento 326/2016</t>
  </si>
  <si>
    <t>Kaixo</t>
  </si>
  <si>
    <t>Regalos para los participantes en la Exhibición Escuelas Deportivas 16/06/2018</t>
  </si>
  <si>
    <t>Club Leioa Waterpolo</t>
  </si>
  <si>
    <t>XIII Torneo Waterpolo 16/06/2018</t>
  </si>
  <si>
    <t>G95228581</t>
  </si>
  <si>
    <t>Club Leioako Altzaga Xake</t>
  </si>
  <si>
    <t>Encuentros de Ajedrez 17/06/2018</t>
  </si>
  <si>
    <t>G95373973</t>
  </si>
  <si>
    <t>Sakoneta Biking 17/06/2018</t>
  </si>
  <si>
    <t>Leioako Kirol Zaleak</t>
  </si>
  <si>
    <t>Día del Deporte Vasco 22/06/2018</t>
  </si>
  <si>
    <t>Limpieza de la zona donde se realiza Día del Deporte Vasco 22/06/2018</t>
  </si>
  <si>
    <t>Cafetería Alexander's</t>
  </si>
  <si>
    <t>Partidos de Balonmano 23/06/2018</t>
  </si>
  <si>
    <t>Club Pelota Hartzak</t>
  </si>
  <si>
    <t>Partidos de Pelota a Mano 23/06/2018</t>
  </si>
  <si>
    <t>G95040283</t>
  </si>
  <si>
    <t>Erlojudenda PJ</t>
  </si>
  <si>
    <t>Trofeos San Juan 2018</t>
  </si>
  <si>
    <t>G48559496</t>
  </si>
  <si>
    <t>Aon y Carvajal S.A.</t>
  </si>
  <si>
    <t>Póliza de seguro para la campaña UDA 2018</t>
  </si>
  <si>
    <t>A28109247</t>
  </si>
  <si>
    <t>Personal acomodación Jornada Mujer, Salud y Deporte</t>
  </si>
  <si>
    <t>Personal técnico Jornada Mujer, Salud y Deporte</t>
  </si>
  <si>
    <t>AVENTO CONSULTORIA SL</t>
  </si>
  <si>
    <t>B20851424</t>
  </si>
  <si>
    <t>Ponencia Jornada Mujer, Salud y Deporte</t>
  </si>
  <si>
    <t>M. PILAR KALTZADA SL</t>
  </si>
  <si>
    <t>B95658910</t>
  </si>
  <si>
    <t>Presentación Jornada Mujer, Salud y Deporte</t>
  </si>
  <si>
    <t>Placas conmemorativas Jornada Mujer, Salud y Deporte</t>
  </si>
  <si>
    <t>Acropost-Servicios postales</t>
  </si>
  <si>
    <t>Diseño, composición e impresión de 1.500 tarjetones para publicitar Udaleku irekiak y formato digital.</t>
  </si>
  <si>
    <t>Envíos a domicilio a los/as jóvenes que cumplen las condiciones para participar en el programa Udaleku irekiak.</t>
  </si>
  <si>
    <t>Copias para proceso participativo Urbanismo Inclusivo</t>
  </si>
  <si>
    <t>Centro Veterinario Uribe Kosta</t>
  </si>
  <si>
    <t>11921946B</t>
  </si>
  <si>
    <t>Atención veterinaria  animal atropellado</t>
  </si>
  <si>
    <t>Fejive, S.L.</t>
  </si>
  <si>
    <t>B48182240</t>
  </si>
  <si>
    <t>Mantenimiento anual calderas de Torresolo</t>
  </si>
  <si>
    <t>Eñutt comunicación</t>
  </si>
  <si>
    <t>B95150389</t>
  </si>
  <si>
    <t>Difusión – Diseño, composición e impresión de 100 carteles (A3) acompañado de su correspondiente soporte digital (PDF; JPG)</t>
  </si>
  <si>
    <t>Akropost - Servicios postales</t>
  </si>
  <si>
    <t>Envíos cartelería</t>
  </si>
  <si>
    <t xml:space="preserve">Argimiro Urones Martín </t>
  </si>
  <si>
    <t xml:space="preserve">Catering grupos finalistas (350 €) y cena jurados (200 €) </t>
  </si>
  <si>
    <t>Supermercado Ercoreca S.A. (BM)</t>
  </si>
  <si>
    <t xml:space="preserve">Juan Carlos Abad Becerril </t>
  </si>
  <si>
    <t>Detalle grupos</t>
  </si>
  <si>
    <t>Productos para catering grupos</t>
  </si>
  <si>
    <t>Borja Fernández Unibaso</t>
  </si>
  <si>
    <t>Hotel La Avanzada S.L.</t>
  </si>
  <si>
    <t>Alojamiento grupos</t>
  </si>
  <si>
    <t>Aritz García Lopez</t>
  </si>
  <si>
    <t>Presentador finales</t>
  </si>
  <si>
    <t>Asociación Ai Laket! - Euskadi</t>
  </si>
  <si>
    <t>G01334119</t>
  </si>
  <si>
    <t>Programa testing</t>
  </si>
  <si>
    <t>Star Lan S.L.</t>
  </si>
  <si>
    <t>Sonorización e iluminación</t>
  </si>
  <si>
    <t xml:space="preserve">Unai Somocueto Sustacha </t>
  </si>
  <si>
    <t>Backline</t>
  </si>
  <si>
    <t>Asier Bilbao Aurrekoetxea</t>
  </si>
  <si>
    <t>Dieta jurado</t>
  </si>
  <si>
    <t>Igor Cubillo Egaña</t>
  </si>
  <si>
    <t>Cristina Zubiaga Bustinza</t>
  </si>
  <si>
    <t xml:space="preserve">Pablo Gismera Andrés </t>
  </si>
  <si>
    <t>Dieta para traslados</t>
  </si>
  <si>
    <t xml:space="preserve">Julio Villanueva de los Cobos </t>
  </si>
  <si>
    <t xml:space="preserve">Gorka Pérez Olaskoaga </t>
  </si>
  <si>
    <t xml:space="preserve">Asociación musical RTF </t>
  </si>
  <si>
    <t>Partaidetzaren Plan Estrategikoaren inplementaziorako formazio saioan hartutako mokaduak</t>
  </si>
  <si>
    <t>Graficas Uncilla</t>
  </si>
  <si>
    <t>Impresión y distribución tríptico participación diagnóstico deportes</t>
  </si>
  <si>
    <t>Dirección Procesal al procedimiento de ejecución provisional nº 324/18, instado por la UTE PINOSOLO</t>
  </si>
  <si>
    <t>Leioa Itsasadarretik: diseño, comunicación, paseos en barco, fiesta popular, servicio mantenimiento web.</t>
  </si>
  <si>
    <t>Felix Bartolome Toribios</t>
  </si>
  <si>
    <t>16066914B</t>
  </si>
  <si>
    <t>LAGOR</t>
  </si>
  <si>
    <t>IMAGES</t>
  </si>
  <si>
    <t>STARLAN</t>
  </si>
  <si>
    <t>TXAMUSKINA</t>
  </si>
  <si>
    <t xml:space="preserve">GAZTEOK </t>
  </si>
  <si>
    <t xml:space="preserve">KALEAN </t>
  </si>
  <si>
    <t>PRISCIFUNKTORIA</t>
  </si>
  <si>
    <t>KEIMA</t>
  </si>
  <si>
    <t>PORTAL 71</t>
  </si>
  <si>
    <t>TRAKAMATRAKA</t>
  </si>
  <si>
    <t>ZIRKOZAURRE</t>
  </si>
  <si>
    <t>TRIKILEKU</t>
  </si>
  <si>
    <t>BIZKAIKO GAITEROAK</t>
  </si>
  <si>
    <t>TTAKUN PRODUCCIONES</t>
  </si>
  <si>
    <t>ALBE GETXO</t>
  </si>
  <si>
    <t>EDENICA</t>
  </si>
  <si>
    <t>TERRITORIO VIOLETA S.L.</t>
  </si>
  <si>
    <t>ZARAGOZANA</t>
  </si>
  <si>
    <t>FANFARRIA KU-KLUX</t>
  </si>
  <si>
    <t>ARRAN - Luis Javier Fondon</t>
  </si>
  <si>
    <t>Borja Fernandez - ERLOJUDENDA</t>
  </si>
  <si>
    <t>ORBESPORT</t>
  </si>
  <si>
    <t>PHUNK S. COOP</t>
  </si>
  <si>
    <t>Ibon Urrutia Romaña (Aldats)</t>
  </si>
  <si>
    <t>Asociación Junior Empresa Newen</t>
  </si>
  <si>
    <t>Asociación Junior Empresa Innsoul</t>
  </si>
  <si>
    <t>ITSAS ALDE TXISTULARIA TALDEA</t>
  </si>
  <si>
    <t>JIRA MUSIKA</t>
  </si>
  <si>
    <t>CAFETERIA TXORI HERRI LEIOA S.L.</t>
  </si>
  <si>
    <t>GASTRONOMIA BASKA</t>
  </si>
  <si>
    <t>DOLMEN</t>
  </si>
  <si>
    <t>OKINLUR</t>
  </si>
  <si>
    <t>BITXIAK</t>
  </si>
  <si>
    <t>GARAIOBE</t>
  </si>
  <si>
    <t>EUREKA EVENTOS CREATIVOS</t>
  </si>
  <si>
    <t>SGAE</t>
  </si>
  <si>
    <t>BAGA-BIGA</t>
  </si>
  <si>
    <t>AMALUR S.L.</t>
  </si>
  <si>
    <t>GURE OHITURAK</t>
  </si>
  <si>
    <t>RUBEN LOPEZ</t>
  </si>
  <si>
    <t>Fiestas San Juan / Ambulancias 15-17 y 21-24 junio</t>
  </si>
  <si>
    <t>Fiestas San Juan / Consumo eléctrico (estimación)</t>
  </si>
  <si>
    <t xml:space="preserve">Fiestas San Juan / Generadores y vallado zona txosnas y Plaza Carbonera y gasolina y mantenimiento </t>
  </si>
  <si>
    <t>Fiestas San Juan / Sonorización actividades</t>
  </si>
  <si>
    <t>Fiestas San Juan / Sonorización pruebas cuadrillas</t>
  </si>
  <si>
    <t>Fiestas San Juan / Sonorización espectáculo Primitals</t>
  </si>
  <si>
    <t>Fiestas San Juan / Sonorización Antzinako Eguna</t>
  </si>
  <si>
    <t>Fiestas San Juan / Sonorizaciones Xabi Aburruzaga y Sonakay</t>
  </si>
  <si>
    <t>Fiestas San Juan / Regidurías bajada cuadrillas y espectáculo noche San Juan</t>
  </si>
  <si>
    <t>Fiestas San Juan / Limpiezas especiales Antzinako Eguna, comida cuadrillas y carrozas bajada</t>
  </si>
  <si>
    <t xml:space="preserve">Fiestas San Juan / Oihan Vega + Akerbeltz Romería Antzinako eguneko (Oxabi)
</t>
  </si>
  <si>
    <t>Fiestas San Juan / Concierto Runaway y sonorización Pruebas cuadrillas Play Back</t>
  </si>
  <si>
    <t>Fiestas San Juan / Concierto Semilla Negra Fanfarrias y animaciones San Juan</t>
  </si>
  <si>
    <t>Fiestas San Juan / Concierto Freedonia + DJ On&amp;On  y sonorización</t>
  </si>
  <si>
    <t>Fiestas San Juan / Parque infantil Plaza Errekalde</t>
  </si>
  <si>
    <t>Fiestas San Juan / Espectáculo “Sardiña Bakalau”  de la compañía Anita Maravillas</t>
  </si>
  <si>
    <t>Fiestas San Juan / Taller y concierto Trakamatraka</t>
  </si>
  <si>
    <t>Fiestas San Juan / Talleres de circo y espectáculo “Vademekun”</t>
  </si>
  <si>
    <t>Fiestas San Juan / Concierto Xabi Aburruzaga + Escuela de Danza Andoni Aresti Animaciones con Triki tixa</t>
  </si>
  <si>
    <t>Fiestas San Juan / Pasacalles dulzaineros</t>
  </si>
  <si>
    <t>Fiestas San Juan / Conciertos Los Cinco Bilbainos + Trío Maran</t>
  </si>
  <si>
    <t>Fiestas San Juan / Concierto Sonakay</t>
  </si>
  <si>
    <t>Fiestas San Juan / Bertso Saioa</t>
  </si>
  <si>
    <t>Fiestas San Juan / Leioa Comedy Night (Monólogos Maribel Salas y Agustín Jiménez)</t>
  </si>
  <si>
    <t>Fiestas San Juan / Espectáculo Primitals</t>
  </si>
  <si>
    <t>Fiestas San Juan / Pirotecnia Noche San Juan, traca fin de fiestas, chupinazo y cohetes</t>
  </si>
  <si>
    <t>Fiestas San Juan / Espectáculo Noche de San Juan</t>
  </si>
  <si>
    <t>Fiestas San Juan / Fanfarria barrio San Juan</t>
  </si>
  <si>
    <t>Fiestas San Juan / Hinchables Barrio San Juan</t>
  </si>
  <si>
    <t>Fiestas San Juan / Trofeos pruebas cuadrillas (estimación)</t>
  </si>
  <si>
    <t xml:space="preserve">Fiestas San Juan / Txapelak y pañuelos Campeonato Jotas y pruebas cuadrillas </t>
  </si>
  <si>
    <t>Fiestas San Juan / Organización y material pruebas cuadrillas</t>
  </si>
  <si>
    <t>Fiestas San Juan / DJ comida cuadrillas</t>
  </si>
  <si>
    <t>Fiestas San Juan / Elektrotxarangas Antzinako Eguna y zona txosnas</t>
  </si>
  <si>
    <t>Fiestas San Juan / Actividades zona txosnas</t>
  </si>
  <si>
    <t>Fiestas San Juan / Actividades zona txosnas: espectáculo infantil “Roklaunrola” de Begira Teatro</t>
  </si>
  <si>
    <t>Fiestas San Juan / Txistularis Campeonato Jotas</t>
  </si>
  <si>
    <t>Fiestas San Juan / Trikitilaris Campeonato Jotas</t>
  </si>
  <si>
    <t>Fiestas San Juan / Lunch Campeonato Jotas</t>
  </si>
  <si>
    <t>Fiestas San Juan / Chocolatada Noche San Juan</t>
  </si>
  <si>
    <t>Fiestas San Juan / Rocódromo</t>
  </si>
  <si>
    <t>Fiestas San Juan / Lunch Aurresku Anteiglesia</t>
  </si>
  <si>
    <t>Fiestas San Juan / Pancartas horarios</t>
  </si>
  <si>
    <t>Fiestas San Juan / QSL Asociación RAMI</t>
  </si>
  <si>
    <t xml:space="preserve">Fiestas San Juan / Ikurriñas </t>
  </si>
  <si>
    <t>Fiestas San Juan /Pañielos dfe fiestas</t>
  </si>
  <si>
    <t>Fiestas San Juan / Animaciones Chupinazo y fin bajada cuadrillas</t>
  </si>
  <si>
    <t>Fiestas San Juan / Derechos de autor de espectáculos y actividades programadas</t>
  </si>
  <si>
    <t>Fiestas San Juan / Reparto de carteles y pañuelos</t>
  </si>
  <si>
    <t>Fiestas San Juan /Alarde de danzas</t>
  </si>
  <si>
    <t>EKILORE EUSKARA PLANAK S.L.</t>
  </si>
  <si>
    <t>B95502514</t>
  </si>
  <si>
    <t>Servicios de traducción</t>
  </si>
  <si>
    <t>A01337260</t>
  </si>
  <si>
    <t>Mantenimiento anual Plataforma de firma ZAIN</t>
  </si>
  <si>
    <t>IZENPE SA</t>
  </si>
  <si>
    <t>11716192S</t>
  </si>
  <si>
    <t>G48913263</t>
  </si>
  <si>
    <r>
      <t xml:space="preserve">Euskal Dantzak. </t>
    </r>
    <r>
      <rPr>
        <sz val="11"/>
        <color theme="1"/>
        <rFont val="Garamond"/>
        <family val="1"/>
      </rPr>
      <t>Gure ohiturak dantza taldea.</t>
    </r>
  </si>
  <si>
    <t>00787709M</t>
  </si>
  <si>
    <t>12369657G</t>
  </si>
  <si>
    <t>14608861J</t>
  </si>
  <si>
    <t>14612076S</t>
  </si>
  <si>
    <t>14608861C</t>
  </si>
  <si>
    <t>14610435F</t>
  </si>
  <si>
    <t>16055956R</t>
  </si>
  <si>
    <t>16059911T</t>
  </si>
  <si>
    <t>20175136L</t>
  </si>
  <si>
    <t>30665525Q</t>
  </si>
  <si>
    <t>45916436H</t>
  </si>
  <si>
    <t>51987857Z</t>
  </si>
  <si>
    <t>78946644H</t>
  </si>
  <si>
    <t>A48145288</t>
  </si>
  <si>
    <t>A50028398</t>
  </si>
  <si>
    <t>A95758389</t>
  </si>
  <si>
    <t>B20978474</t>
  </si>
  <si>
    <t>B48170088</t>
  </si>
  <si>
    <t>B48505846</t>
  </si>
  <si>
    <t>B48444202</t>
  </si>
  <si>
    <t>B48871651</t>
  </si>
  <si>
    <t>B87943007</t>
  </si>
  <si>
    <t>B95113636</t>
  </si>
  <si>
    <t>B95232658</t>
  </si>
  <si>
    <t>B95278206</t>
  </si>
  <si>
    <t>B95431896</t>
  </si>
  <si>
    <t>B95630737</t>
  </si>
  <si>
    <t>B95843066</t>
  </si>
  <si>
    <t>B95854865</t>
  </si>
  <si>
    <t>20186063K</t>
  </si>
  <si>
    <t>F95590600</t>
  </si>
  <si>
    <t>G48725881</t>
  </si>
  <si>
    <t>G48821995</t>
  </si>
  <si>
    <t>G48873236</t>
  </si>
  <si>
    <t>G95686945</t>
  </si>
  <si>
    <t>G95806022</t>
  </si>
  <si>
    <t>G95821088</t>
  </si>
  <si>
    <t>G95859690</t>
  </si>
  <si>
    <t>J95697850</t>
  </si>
  <si>
    <t>Traducción Reglamento Piso Exclusión</t>
  </si>
  <si>
    <t>FEJIVE S. L.</t>
  </si>
  <si>
    <t>Revisión de 4 calderas en Torresolo</t>
  </si>
  <si>
    <t>NORDISVEN</t>
  </si>
  <si>
    <t>Material campaña fiestas BERDINTASUNA</t>
  </si>
  <si>
    <t>M. PILAR GARCIA SAN JOSE</t>
  </si>
  <si>
    <t>Camisetas serigrafiadas EMAKUMEEN MARTXA</t>
  </si>
  <si>
    <t>B48976040</t>
  </si>
  <si>
    <t>Representación espectáculo EMAKUMEEN MARTXA</t>
  </si>
  <si>
    <t>Reparto material campaña fiestas BERDINTASUNA</t>
  </si>
  <si>
    <t>B95845616</t>
  </si>
  <si>
    <t>Instalación de maquinas vending en polideportivo Torresolo</t>
  </si>
  <si>
    <t>Digitalización y destrucción documentos</t>
  </si>
  <si>
    <t>Aosciación Claretiana Sortarazi</t>
  </si>
  <si>
    <t>Asesoria tecnica Recuento Personas sin Hogar - 2018</t>
  </si>
  <si>
    <t>INFOTOP</t>
  </si>
  <si>
    <t>Levantamiento topográfico acceso a Peruri</t>
  </si>
  <si>
    <t>B95125365</t>
  </si>
  <si>
    <t>EFOR (IZQUIERDO INFORMÁTICA, S.L.)</t>
  </si>
  <si>
    <t>B50178250</t>
  </si>
  <si>
    <t>10 lectores e-book BQ Cervantes 4 con estuches y cargadores</t>
  </si>
  <si>
    <t xml:space="preserve">Factura 18/01517 Reparación </t>
  </si>
  <si>
    <t>30558815A</t>
  </si>
  <si>
    <t>Actividad verano. Fiesta espuma.</t>
  </si>
  <si>
    <t>Equipaciones</t>
  </si>
  <si>
    <t>Iñaki Alzola Magallon</t>
  </si>
  <si>
    <t>Arbitrajes</t>
  </si>
  <si>
    <t>Gurutze Gorria</t>
  </si>
  <si>
    <t>gorros de identificación niñas/niños Udatxiki</t>
  </si>
  <si>
    <t>Mago Oliver</t>
  </si>
  <si>
    <t>16058971A</t>
  </si>
  <si>
    <t>Actuacion niños/as acogida en veramo</t>
  </si>
  <si>
    <t>SORTZEN SL</t>
  </si>
  <si>
    <t>B95289377</t>
  </si>
  <si>
    <t>Campaña contra las agresiones en fiestas (BERDINTASUNA)</t>
  </si>
  <si>
    <t>Hewlett-Packard Servicios España SL</t>
  </si>
  <si>
    <t>B82591470</t>
  </si>
  <si>
    <t>Mantenimiento de la cabina HP MSA2040 por tres años</t>
  </si>
  <si>
    <t>premio a los cuentacuentos comunitarios</t>
  </si>
  <si>
    <t>EHU/UPV</t>
  </si>
  <si>
    <t>Q4818001B</t>
  </si>
  <si>
    <t>Barandiaran Institutuko topaketa</t>
  </si>
  <si>
    <t>IBAI PAEDAGOGÍA Y FORMACIÓN</t>
  </si>
  <si>
    <t>B95731360</t>
  </si>
  <si>
    <t>Formación/supervisión profesional técnico de Servicios Sociales</t>
  </si>
  <si>
    <t>Jabonarte</t>
  </si>
  <si>
    <t>14606506B</t>
  </si>
  <si>
    <t>Tallere de cosmética Natural</t>
  </si>
  <si>
    <t>LABAYRU FUNDAZIOA</t>
  </si>
  <si>
    <t>Traducción Declaración Institucional 28J</t>
  </si>
  <si>
    <t>Dirección procesal procedimiento anulación laudo arbitral 9/2018</t>
  </si>
  <si>
    <t>Graficas Leioa</t>
  </si>
  <si>
    <t>Publicidad Mundialito</t>
  </si>
  <si>
    <t>transporte de materiales a la escuela Txomin Aresti</t>
  </si>
  <si>
    <t>Udaleku Irekiak</t>
  </si>
  <si>
    <t>Sortzen SL</t>
  </si>
  <si>
    <t>Sopuerta Abentura SL.</t>
  </si>
  <si>
    <t>RK Abentura</t>
  </si>
  <si>
    <t>Errealkubo koop.</t>
  </si>
  <si>
    <t>Campo Activo MAF SL</t>
  </si>
  <si>
    <t>B26533471</t>
  </si>
  <si>
    <t>Iker Antón Lopategui</t>
  </si>
  <si>
    <t>78894948A</t>
  </si>
  <si>
    <t>Metro Bilbao</t>
  </si>
  <si>
    <t>A48541957</t>
  </si>
  <si>
    <t>Allianz Seguros y Reaseguros SA</t>
  </si>
  <si>
    <t>A28007748</t>
  </si>
  <si>
    <t>Cedyc S. Coop.</t>
  </si>
  <si>
    <t>Suministro 14 antenas wifi y software de gestion</t>
  </si>
  <si>
    <t xml:space="preserve">F95284873 </t>
  </si>
  <si>
    <t>AFAR PAPELERIA</t>
  </si>
  <si>
    <t>Mochilas " OPORRAK BAKEAN"</t>
  </si>
  <si>
    <t>72018228F</t>
  </si>
  <si>
    <t>BAR JOKIN</t>
  </si>
  <si>
    <t>Luch "OPORRAK BAKEAN"</t>
  </si>
  <si>
    <t>16064282R</t>
  </si>
  <si>
    <t>14568834J</t>
  </si>
  <si>
    <t>G48852578</t>
  </si>
  <si>
    <t>Dual Iberica S.A.U</t>
  </si>
  <si>
    <t>A82111030</t>
  </si>
  <si>
    <t>Seguro R.C. para Administradores y Altos Directivos</t>
  </si>
  <si>
    <t xml:space="preserve">Factura 18/01939 Reparación </t>
  </si>
  <si>
    <t>Baratze Trobika, S.L.</t>
  </si>
  <si>
    <t>B95541587</t>
  </si>
  <si>
    <t>Reparación urgenge de fregadora BR 45-40 de Torresolo</t>
  </si>
  <si>
    <t>Precoin Prevención SL</t>
  </si>
  <si>
    <t>B95166302</t>
  </si>
  <si>
    <t>Coordinacion de seguridad Obra Acondicionamiento de Local para Showroom Comerciantes</t>
  </si>
  <si>
    <t>Leioako Udala</t>
  </si>
  <si>
    <t>Un Cortasetos marca BAHCO BCL 111 y UNA BATERIA BCL 1 B7</t>
  </si>
  <si>
    <t>Jon López de Beristain</t>
  </si>
  <si>
    <t>servicios de asesoría Psikolagun</t>
  </si>
  <si>
    <t>30642701P</t>
  </si>
  <si>
    <t>F95730883</t>
  </si>
  <si>
    <t xml:space="preserve">Bono 15 horas </t>
  </si>
  <si>
    <t>Federación Bizkaina de Béisbol y Sofbol</t>
  </si>
  <si>
    <t>Jornadas de iniciación al béisbol/sofbol en la campaña UDA 2018</t>
  </si>
  <si>
    <t>1 mes</t>
  </si>
  <si>
    <t>G48261580</t>
  </si>
  <si>
    <t>Leioa Saskibaloi Taldea</t>
  </si>
  <si>
    <t>Clases de baloncesto en la campaña UDA 2018</t>
  </si>
  <si>
    <t>G48472302</t>
  </si>
  <si>
    <t>Leioa Ibaraki AFT</t>
  </si>
  <si>
    <t>Actividad de futbol sala en la campaña UDA 2018</t>
  </si>
  <si>
    <t>95675575G</t>
  </si>
  <si>
    <t>Leioako Altzaga Xake Kirol Elkartea</t>
  </si>
  <si>
    <t>Clases de ajedrez en la campaña UDA 2018</t>
  </si>
  <si>
    <t>P4806400J</t>
  </si>
  <si>
    <t>TIPOGRAFIKA KOOP ELKARTE TXIKIA</t>
  </si>
  <si>
    <t>33427565D</t>
  </si>
  <si>
    <t>Etxadi (Ainhoa Manzano Fernandez)</t>
  </si>
  <si>
    <t>B10 Sistemas (Iñaki Davalillo Peña)</t>
  </si>
  <si>
    <t>Comesa</t>
  </si>
  <si>
    <t>B48023485</t>
  </si>
  <si>
    <t xml:space="preserve">Relacion de 15 unidades para reconocimiento de servicios </t>
  </si>
  <si>
    <t>Relación de 15 unidades para reconocimiento de servicios</t>
  </si>
  <si>
    <t>Landalan Servicios H. SL</t>
  </si>
  <si>
    <t>B26410191</t>
  </si>
  <si>
    <t>Reparaciones Puntuales en Aleros del colegio San Bartolomé</t>
  </si>
  <si>
    <t>A Tiempo Servicios y Prvención</t>
  </si>
  <si>
    <t>B95480877</t>
  </si>
  <si>
    <t>Servicion de mantenimiento  y Nuevas altas en el servicio de prevencion de incendios</t>
  </si>
  <si>
    <t>Sistema desinfección de red AFCH Vestuarios Campo de futbol Hierba Sarriena</t>
  </si>
  <si>
    <t>Servicio de Contenedores Higiénicos Sanitarios, S.A.U.</t>
  </si>
  <si>
    <t>Alfombra logotipo desde 3.76 a 4,85 m2 para polideportivo Sakoneta</t>
  </si>
  <si>
    <t>A48148647</t>
  </si>
  <si>
    <t xml:space="preserve">Gizagune </t>
  </si>
  <si>
    <t>Cuarta fase proyecto Convivencia y Seguridad de las lonjas juveniles</t>
  </si>
  <si>
    <t>G95572350</t>
  </si>
  <si>
    <t>Adquisición de 3 triopanes para regular el trafico</t>
  </si>
  <si>
    <t>Fiestas de Pinueta (acometida eléctrica)</t>
  </si>
  <si>
    <t>Fiestas de Pinueta (suministro eléctrico)</t>
  </si>
  <si>
    <t>Fiestas de Pinueta (servicio de ambulancia)</t>
  </si>
  <si>
    <t>Y0705584G</t>
  </si>
  <si>
    <t>B95861324</t>
  </si>
  <si>
    <t>LEyNA, Inyecciones y Reparaciones Tecnicas SL</t>
  </si>
  <si>
    <t>Rejunteo piscina grande Sakoneta y reparacion de canal de rebose</t>
  </si>
  <si>
    <t>B95126090</t>
  </si>
  <si>
    <t>Bilbulec SL</t>
  </si>
  <si>
    <t>Instalacion de final de carrera en eje cortina en Polideportivo Sakoneta</t>
  </si>
  <si>
    <t>Campañas informacion vecinos: robos verano - obras centro</t>
  </si>
  <si>
    <t>TARTANGA Hospital Veterinario</t>
  </si>
  <si>
    <t>Programa CES durante los meses de agosto y septiembre</t>
  </si>
  <si>
    <t>B95800611</t>
  </si>
  <si>
    <t>CLYMAGRUP, S.L.</t>
  </si>
  <si>
    <t>B95472965</t>
  </si>
  <si>
    <t>Limpieza zona bar y terraza Bar Instalaciones Deportivas Torresolo</t>
  </si>
  <si>
    <r>
      <t xml:space="preserve"> c</t>
    </r>
    <r>
      <rPr>
        <i/>
        <sz val="11"/>
        <color theme="1"/>
        <rFont val="Garamond"/>
        <family val="1"/>
      </rPr>
      <t>onfección de comunicación de Alcaldía para recien nacidos de Leioa</t>
    </r>
  </si>
  <si>
    <t>Proyecto ejecución Reforma Normativa Hogar de pinueta</t>
  </si>
  <si>
    <t>Fiestas de Santimami (suministro eléctrico)</t>
  </si>
  <si>
    <t>Fiestas de Santimami (acometida eléctrica)</t>
  </si>
  <si>
    <t>Fiestas de Santimami (servicio de ambulancia)</t>
  </si>
  <si>
    <t>Alges Leioa SL</t>
  </si>
  <si>
    <t>Servicio asistencia sanitaria partido Sarriena</t>
  </si>
  <si>
    <t>Publicidad Folletos Talleres Artesanales 2018-2019</t>
  </si>
  <si>
    <t>URBABIL 2000 SL</t>
  </si>
  <si>
    <t>suministro reductores de velocidad</t>
  </si>
  <si>
    <t>B95110342</t>
  </si>
  <si>
    <t>Deportae Servicios Deportivos</t>
  </si>
  <si>
    <t>B92936350</t>
  </si>
  <si>
    <t>Accion formativa "Monitor/a comedor +carnet manipulador alimentos</t>
  </si>
  <si>
    <t>Centro de Estudios Inatec, S.L</t>
  </si>
  <si>
    <t>Accion formativa "Inglés B1. First preparation exam"</t>
  </si>
  <si>
    <t>Sarriko Business School, S.L</t>
  </si>
  <si>
    <t>Accion formativa "influencers en redes sociales"</t>
  </si>
  <si>
    <t>Maria Uranga Gabinete Imagen</t>
  </si>
  <si>
    <t>Acción Formativa "Personal shopper"</t>
  </si>
  <si>
    <t>CIPSA, S.L</t>
  </si>
  <si>
    <t>Acción Formativa "SAP"</t>
  </si>
  <si>
    <t>Fundacion Laboral de la Construcción</t>
  </si>
  <si>
    <t>Acción Formativa "Tarjeta profesional de la construcción"</t>
  </si>
  <si>
    <t>Composición, impresión y distribución folletos informativos</t>
  </si>
  <si>
    <t>B95060935</t>
  </si>
  <si>
    <t>B48488472</t>
  </si>
  <si>
    <t>14265658T</t>
  </si>
  <si>
    <t>B08954505</t>
  </si>
  <si>
    <t>G80468415</t>
  </si>
  <si>
    <t>suministro señales bizibideak</t>
  </si>
  <si>
    <t>Alges Leioa S.L.</t>
  </si>
  <si>
    <t>suministro y colocación barandilla san juan</t>
  </si>
  <si>
    <t>suministro y colocación barandilla ondiz</t>
  </si>
  <si>
    <t>reparación barandilla monte ikea</t>
  </si>
  <si>
    <t>Construcciones Ibargoitia S.A.</t>
  </si>
  <si>
    <t>reparación saneamiento sarriena</t>
  </si>
  <si>
    <t>A48165427</t>
  </si>
  <si>
    <t>Campezo Obras y Servicios S.A.</t>
  </si>
  <si>
    <t>construccióm badenes vías laterales y basañese</t>
  </si>
  <si>
    <t>A48119036</t>
  </si>
  <si>
    <t xml:space="preserve">Factura 18/02376 Reparación </t>
  </si>
  <si>
    <t xml:space="preserve">Nueva sala Podologa Hogar Lamiako </t>
  </si>
  <si>
    <t>Mantenimiento Estructura melálica. Canchas exterior Kandela zubieta</t>
  </si>
  <si>
    <t>CARWAGEN 4X4 SL</t>
  </si>
  <si>
    <t>B48820690</t>
  </si>
  <si>
    <t>Reparación Vehículo jardineria matricula 9326FJG</t>
  </si>
  <si>
    <t>Insonorización Aula de Musica Ikastola Altzaga</t>
  </si>
  <si>
    <t>Electricidad Fiestas San Bartolome</t>
  </si>
  <si>
    <t>Electricidad Fiestas San Bartolome (consumo)</t>
  </si>
  <si>
    <t>Ambulancia en Fiestas San Bartolome</t>
  </si>
  <si>
    <t>Fundación Síndrome de Down del País Vasco</t>
  </si>
  <si>
    <t>servicio a los/as  participantes con necesidades educativas especiales del Udatxiki</t>
  </si>
  <si>
    <t>G48679302</t>
  </si>
  <si>
    <t>I.D. Electroquímica, S.L.</t>
  </si>
  <si>
    <t>Material para puesta en marcha de piscina de Sakoneta tras labores de mantenimiento de agosto</t>
  </si>
  <si>
    <t>B03731908</t>
  </si>
  <si>
    <t>Lucía Pérez-Aranda García</t>
  </si>
  <si>
    <t>Plataforma Corporativa Local  (Disp.Adicional 9ª LCSP- contratos clasificados como menores cualqiera que sea su importe)</t>
  </si>
  <si>
    <t>WOKO</t>
  </si>
  <si>
    <t>WOM Comunicación</t>
  </si>
  <si>
    <t>Leioako txistu doinua elkartea</t>
  </si>
  <si>
    <t>Gira musika</t>
  </si>
  <si>
    <t>Alexander García-DIVERPARKE</t>
  </si>
  <si>
    <t>Borja Fernández (Erlojudenda)</t>
  </si>
  <si>
    <t>Nahikari Ayo</t>
  </si>
  <si>
    <t>Beñat Vidal</t>
  </si>
  <si>
    <t>Ruben López</t>
  </si>
  <si>
    <t>Leioa Ibarabaki AFT</t>
  </si>
  <si>
    <t>Instalación eléctrica y mantenimiento</t>
  </si>
  <si>
    <t>Consumo eléctrico (estimación)</t>
  </si>
  <si>
    <t>Sonorización actividades</t>
  </si>
  <si>
    <t>Limpiezas especiales y traslado material</t>
  </si>
  <si>
    <t>Ambulancias 789 y 16 de septiembre</t>
  </si>
  <si>
    <t>Diseño e impresión cartel Aurresku Ondiz</t>
  </si>
  <si>
    <t>Diseño e impresión cartel Bakalao y fiestas Ondiz</t>
  </si>
  <si>
    <t>Txistularis-Aurresku Ondiz</t>
  </si>
  <si>
    <t>Romería Laiotz y concierto "besos de perro"</t>
  </si>
  <si>
    <t>Trikitilaris y actuación Ondiz</t>
  </si>
  <si>
    <t>hinchables fiestas de Ondiz</t>
  </si>
  <si>
    <t>Txapelak y pañuelos campeonato Aurresku</t>
  </si>
  <si>
    <t>Trofeos Concurso Bakalao-Ondiz</t>
  </si>
  <si>
    <t>Lunch Andra Mari</t>
  </si>
  <si>
    <t>Presentadora concurso Aurresku</t>
  </si>
  <si>
    <t>Presentador concurso Bakalao</t>
  </si>
  <si>
    <t>Reparto de carteles</t>
  </si>
  <si>
    <t>Premios concurso bakalao</t>
  </si>
  <si>
    <t>Derechos de autor de actividades programadas.</t>
  </si>
  <si>
    <t>B95545729</t>
  </si>
  <si>
    <t>B95622114</t>
  </si>
  <si>
    <t>G95884011</t>
  </si>
  <si>
    <t>45668654-S</t>
  </si>
  <si>
    <t>G95675575</t>
  </si>
  <si>
    <t>DYA Asociación de Ayuda en carretera (Área de Formación)</t>
  </si>
  <si>
    <t>EGURSPORT</t>
  </si>
  <si>
    <t>B01339381</t>
  </si>
  <si>
    <t>Acometida eléctrica fiestas de Udondo 2018</t>
  </si>
  <si>
    <t>Suministro eléctrico fiestas de Udondo 2018</t>
  </si>
  <si>
    <t>Servicio de ambulancia fiestas de Udondo 2018</t>
  </si>
  <si>
    <t>Limpiezas fiestas de Udondo 2018</t>
  </si>
  <si>
    <t>Exhibición de deporte rural fiestas de Udondo 2018</t>
  </si>
  <si>
    <t>Iñigo Sarriugarte Gómez</t>
  </si>
  <si>
    <t>30630578Y</t>
  </si>
  <si>
    <t>Hurbil Kulturgaiak</t>
  </si>
  <si>
    <t>Transporte, acondicionamiento de la sala (montaje y desmontaje) exposición XXXII Concurso de fotografía</t>
  </si>
  <si>
    <t>Kahlo Media Postalak</t>
  </si>
  <si>
    <t>Postales exposición itinerante Bosteko 2018</t>
  </si>
  <si>
    <t>Zigor Ayarza Martín</t>
  </si>
  <si>
    <t>Video (parte proporcional 5 salas) exposición itinerante Bosteko 2018</t>
  </si>
  <si>
    <t>Comisariado (parte proporcional 5 salas) exposición itinerante Bosteko 2018</t>
  </si>
  <si>
    <t>Corrado Masacci</t>
  </si>
  <si>
    <t>Exposición "Sueño de marionetas". Honorarios artista, transporte, montaje, desmontaje y visitas guiadas.</t>
  </si>
  <si>
    <t>B20332961</t>
  </si>
  <si>
    <t>B95842985</t>
  </si>
  <si>
    <t>30643756M</t>
  </si>
  <si>
    <t>X0570634G</t>
  </si>
  <si>
    <t>BIOK Comunicación Estratégica</t>
  </si>
  <si>
    <t>Servicios de comunicación municipal</t>
  </si>
  <si>
    <t>6 meses</t>
  </si>
  <si>
    <t>B957546696</t>
  </si>
  <si>
    <t>Ander Fdez. Beaskoetxea-Asociación cultural Txalaparta Flamenca</t>
  </si>
  <si>
    <t>Euskal Gorrak-Pertsona gorren Euskal Federazioa</t>
  </si>
  <si>
    <t>Lenguaje de signos. Programación Aterpe Leioa Gaztegune</t>
  </si>
  <si>
    <t>Taller de txalaparta y percusión. Programación Aterpe Leioa Gaztegune</t>
  </si>
  <si>
    <t>Primeros auxilios+DESA. Programación Aterpe Leioa Gaztegune</t>
  </si>
  <si>
    <t>Centro Informática profesional, S.L.-CIPSA</t>
  </si>
  <si>
    <t>Creación de apps a través del movil. Programación Aterpe Leioa Gaztegune</t>
  </si>
  <si>
    <t>Asesoramiento Sexológico. Programación Aterpe Leioa Gaztegune</t>
  </si>
  <si>
    <t>Cocina. Programación Aterpe Leioa Gaztegune</t>
  </si>
  <si>
    <t>Iker Antón Lopategui (Maskemusika)</t>
  </si>
  <si>
    <t>Taller DJ. Programación Aterpe Leioa Gaztegune</t>
  </si>
  <si>
    <t>Taller de maquillaje (Arimen gaua). Programación Aterpe Leioa Gaztegune</t>
  </si>
  <si>
    <t>Customización de gorras. 28 de septiembre 18.30-20:30. Programación Aterpe Leioa Gaztegune</t>
  </si>
  <si>
    <t>Factura Reparación 18/02740</t>
  </si>
  <si>
    <t>ATC Sistemas de Control</t>
  </si>
  <si>
    <t>Compra de tarjetas Mifare para IDM Leioa</t>
  </si>
  <si>
    <t>B95213468</t>
  </si>
  <si>
    <t xml:space="preserve">Bono 30 horas </t>
  </si>
  <si>
    <t>KREA</t>
  </si>
  <si>
    <t>Mantenimiento página web municipal</t>
  </si>
  <si>
    <t>MONTAJES SOMORROSTRO SLU</t>
  </si>
  <si>
    <t>B95669511</t>
  </si>
  <si>
    <t>Imprsion de carteles y cartas para jornada de presentacion del analisis urbanistico ciudadano desde la perspectiva de Genero</t>
  </si>
  <si>
    <t>G95748356</t>
  </si>
  <si>
    <t>EDE FUNDAZIOA</t>
  </si>
  <si>
    <t>Asistencia Tecnica para la elaboracion del Diagnostico de inmigracion de Leioa</t>
  </si>
  <si>
    <t>DYA-Asociación de ayuda en carretera</t>
  </si>
  <si>
    <t>ADUR Ekintza kulturalak, S.L.L</t>
  </si>
  <si>
    <t>B95677746</t>
  </si>
  <si>
    <t>Acometida eléctrica fiestas de Txopoeta 2018</t>
  </si>
  <si>
    <t>Suministro eléctrico fiestas de Txopoeta 2018</t>
  </si>
  <si>
    <t>Servicio de ambulancia fiestas de Txopoeta 2018</t>
  </si>
  <si>
    <t>Limpiezas fiestas de Txopoeta 2018</t>
  </si>
  <si>
    <t>Exhibición de deporte rural fiestas de Txopoeta 2018</t>
  </si>
  <si>
    <t>Ambulancia de soporte vital básico para partido de liga de SD Leioa el 29/09/2018</t>
  </si>
  <si>
    <t>1 DÍA</t>
  </si>
  <si>
    <t>Ambulancia de soporte vital básico para el Campeonato de Bizkaia de Gimn Rítmica del día 30/09/2018</t>
  </si>
  <si>
    <t>Ambulancia de soporte vital básico para partido de liga de SD Leioa el 13/10/2018</t>
  </si>
  <si>
    <t>SEC Servicios y Equipos Caninos</t>
  </si>
  <si>
    <t>Asistencia Técnica para la recogida, atención, cuidados, asistencia veterinaria, castración, desparasitación…, de gatos callejeros durante el periodo 01/01/2018 – 31/07/2018</t>
  </si>
  <si>
    <t>B48836779</t>
  </si>
  <si>
    <t>Sulzer Pumps Wastewater Spain, S.A.</t>
  </si>
  <si>
    <t>Mantenimiento de bombas, cuadro eléctrico, válvulas de retención y compuerta.</t>
  </si>
  <si>
    <t>A28388023</t>
  </si>
  <si>
    <t>renuncia la contrato</t>
  </si>
  <si>
    <t>Flexiplan, S.A ETT</t>
  </si>
  <si>
    <t>Acción formativa "Monitor/a de comedor + carnet de manipulador de alimentos</t>
  </si>
  <si>
    <t>LANTEGI BATUAK</t>
  </si>
  <si>
    <t>Reparto material jornada plan urbanístico con perspectiva de género</t>
  </si>
  <si>
    <t>Adquision por vía urgente de una etapa de potencia CROWN XTI-4002</t>
  </si>
  <si>
    <t>Gráficas Uncilla, S.A.</t>
  </si>
  <si>
    <t>Difusión, diseño, composición e impresión de 250 dípticos A4 con su correspondiente soporte digital.</t>
  </si>
  <si>
    <t>Envíos dípticos</t>
  </si>
  <si>
    <t>Sumcolor</t>
  </si>
  <si>
    <t>Semana de la movilidad en Leioa, plantillas cebra suelo, juego mamping.</t>
  </si>
  <si>
    <t>78940641H</t>
  </si>
  <si>
    <t>Semana de la movilidad en Leioa, adaptación diseño lona, plotters</t>
  </si>
  <si>
    <t xml:space="preserve">B10 sistemas </t>
  </si>
  <si>
    <t>Semana de la movilidad en Leioa, camisetas</t>
  </si>
  <si>
    <t>Semana de la movilidad en Leioa.</t>
  </si>
  <si>
    <t>Solasgune</t>
  </si>
  <si>
    <t>Semana de la movilidad en Leioa, servicio de monitores. Coordinación y diseño. Materiales</t>
  </si>
  <si>
    <t>B95286035</t>
  </si>
  <si>
    <t>Semana de la movilidad en Leioa, alquiler de mesas y sillas.</t>
  </si>
  <si>
    <t>B48948087</t>
  </si>
  <si>
    <t>Joan Rovira Boix</t>
  </si>
  <si>
    <t>Semana de la movilidad en Leioa, exposición "garabato de bicicletas"</t>
  </si>
  <si>
    <t>77272367A</t>
  </si>
  <si>
    <t>Herrizikleta</t>
  </si>
  <si>
    <t>Semana de la movilidad en Leioa, acción tunea tu bici</t>
  </si>
  <si>
    <t>G95781933</t>
  </si>
  <si>
    <t>Asociación txokobide</t>
  </si>
  <si>
    <t>Semana de la movilidad en Leioa, taller de empatía</t>
  </si>
  <si>
    <t>G95871315</t>
  </si>
  <si>
    <t>Asociación cultural deportiva PKB</t>
  </si>
  <si>
    <t>Semana de la movilidad en Leioa, taller de parkour</t>
  </si>
  <si>
    <t>G95820924</t>
  </si>
  <si>
    <t>ILAZKI Aizialdi taldea</t>
  </si>
  <si>
    <t>Semana de la movilidad en Leioa, taller exhibición BMX</t>
  </si>
  <si>
    <t>G95817144</t>
  </si>
  <si>
    <t>Semana de la movilidad en Leioa. Fotocopias</t>
  </si>
  <si>
    <t>Semana de la movilidad en Leioa. Alquiler de furgoneta</t>
  </si>
  <si>
    <t>Sevel alimentación</t>
  </si>
  <si>
    <t>Semana de la movilidad en Leioa. Compra de fruta</t>
  </si>
  <si>
    <t>Jokin San José Martínez</t>
  </si>
  <si>
    <t>Semana de la movilidad en Leioa. Grupo animador</t>
  </si>
  <si>
    <t>16088288H</t>
  </si>
  <si>
    <t>DYA</t>
  </si>
  <si>
    <t>Semana de la movilidad en Leioa. Ambulancia.</t>
  </si>
  <si>
    <t>BFLAT EVENTS S.L.</t>
  </si>
  <si>
    <t>B95895520</t>
  </si>
  <si>
    <t>Euskaraldia Leioan actividad Kuboa</t>
  </si>
  <si>
    <t>Reparación del motor de una de las cortinas mecánicas situadas en la cancha del polideportivo Sakoneta</t>
  </si>
  <si>
    <t>Diseño, composición e impresión de 1.200 desplegables</t>
  </si>
  <si>
    <t>Anuncios Prensa</t>
  </si>
  <si>
    <t>Consultoría energética</t>
  </si>
  <si>
    <t>Edición folletos concurso Foto y cortometrajes</t>
  </si>
  <si>
    <t>Aumento de cuantía de la adjudicación del CM 430/2018</t>
  </si>
  <si>
    <t>A79406575</t>
  </si>
  <si>
    <t>Graficas Uncilla, S.A</t>
  </si>
  <si>
    <t>Diseño, composición e impresión de 5.000 tarjetones para publicitar becas Uk Gazteak.</t>
  </si>
  <si>
    <t>Adición de páginas al sitio web e inscripcción on line becas Uk gazteak</t>
  </si>
  <si>
    <t>IDEKA ideka 21</t>
  </si>
  <si>
    <t>B95418059</t>
  </si>
  <si>
    <t>Impartición de curso de Punto y ganchillo -Cursos de Arte y Artesania 20018/2019-</t>
  </si>
  <si>
    <t>1 CURSO</t>
  </si>
  <si>
    <t xml:space="preserve">1 CURSO </t>
  </si>
  <si>
    <t>Ortzadar</t>
  </si>
  <si>
    <t>Curso de Bolillos -dentro de los Cursos de Artesania 20018/2019-</t>
  </si>
  <si>
    <t>B48457808</t>
  </si>
  <si>
    <t>Autobuses Navarro</t>
  </si>
  <si>
    <t>Servicio de autobús para IV Feria de plantad los cinco continentes</t>
  </si>
  <si>
    <t>Eragintza Kultur Erakundea</t>
  </si>
  <si>
    <t>Servicio de Udatxiki</t>
  </si>
  <si>
    <t>G48304927</t>
  </si>
  <si>
    <t>Talleres Endi Aran</t>
  </si>
  <si>
    <t>B95521159</t>
  </si>
  <si>
    <t>Cambio de bomba inyectora de furgoneta atestados. Fiat Ducato Cambi  6800BKF</t>
  </si>
  <si>
    <t>Tao iluminación, s.l.</t>
  </si>
  <si>
    <t>Taller 2A S.L.</t>
  </si>
  <si>
    <t>Publicación de anuncios en prensa</t>
  </si>
  <si>
    <t>30654494R</t>
  </si>
  <si>
    <t>28821486W</t>
  </si>
  <si>
    <t>16085044V</t>
  </si>
  <si>
    <t>CM-632A/2018</t>
  </si>
  <si>
    <t>Servicio de Podología HJ Errekalde y Pinueta (15,00 € de los cuales 8 €/paciente y 7 €/Ayto.)</t>
  </si>
  <si>
    <t>ROSA REYERO</t>
  </si>
  <si>
    <t>Profesora del taller de punto y ganchillo y labores de información de octubre a diciembre 2018</t>
  </si>
  <si>
    <t>16028152G</t>
  </si>
  <si>
    <t>1 DIA</t>
  </si>
  <si>
    <t>BIZKAITRACTOR</t>
  </si>
  <si>
    <t>Presupuesto Reparación Maquinaria Septiembre 2018</t>
  </si>
  <si>
    <t>B95919213</t>
  </si>
  <si>
    <t>Asistencia sanitaria partidos SD Leioa 20 octubre</t>
  </si>
  <si>
    <t>Asistencia sanitaria partidos SD Leioa 3 noviembre</t>
  </si>
  <si>
    <t>Samuel Alvarez Rubio</t>
  </si>
  <si>
    <t>Anclaje dinámico de 6 y 4 Tn de un chopo de 25 m. porte natural con exudación en la unión rama-tronco</t>
  </si>
  <si>
    <t>Reparaciones del sistema de riego de los jardines municipales</t>
  </si>
  <si>
    <t>Contratación Bandas de Música</t>
  </si>
  <si>
    <t>B95230918</t>
  </si>
  <si>
    <t>Derechos de autor</t>
  </si>
  <si>
    <t>Diseño e Impresión Cartelería</t>
  </si>
  <si>
    <t>Limpieza de choque y vaciado de basura/enseres</t>
  </si>
  <si>
    <t>Grafilur, S.A.</t>
  </si>
  <si>
    <t>A48271803</t>
  </si>
  <si>
    <t>Impresión de cartelería deporte, salud e igualdad</t>
  </si>
  <si>
    <t>OMESA INFORMATICA S.L.</t>
  </si>
  <si>
    <t>B34040774</t>
  </si>
  <si>
    <t>Evolución de sistema de gestión deportiva hacia portal de tramitación electrónica</t>
  </si>
  <si>
    <t>Comprobacion cumplimiento requisitos adjudicatario sorteo 4 VTM Area 42-B telleria vacante</t>
  </si>
  <si>
    <t>LAGOR EVENTOS</t>
  </si>
  <si>
    <t>Elementos varios Txoznas Fiestas San Juan 2018</t>
  </si>
  <si>
    <t>San Juan. Fiestas Producción 2018</t>
  </si>
  <si>
    <t>TXAMUSKINA TEATRO S.L.</t>
  </si>
  <si>
    <t>F20027009</t>
  </si>
  <si>
    <t>Proyecciones, publicidad y trasnporte</t>
  </si>
  <si>
    <t>Derecho de Autor</t>
  </si>
  <si>
    <t>DAMA</t>
  </si>
  <si>
    <t>G82319757</t>
  </si>
  <si>
    <t>Derechos de Autor</t>
  </si>
  <si>
    <t>KOPILEIOA</t>
  </si>
  <si>
    <t>Trabajos y material para Umore Azoka 2018</t>
  </si>
  <si>
    <t>IBEROCLINIC electromedicina</t>
  </si>
  <si>
    <t>B48664759</t>
  </si>
  <si>
    <t>Compra de sillon de podologia y micromotor para el servicio de podologia del hogar de LAMIAKO</t>
  </si>
  <si>
    <t>Tomas-Ramón Fernández Rodríguez</t>
  </si>
  <si>
    <t>13004482Y</t>
  </si>
  <si>
    <t>Estudio-redaccion dictamen sobre Recurso de Amparo-proc arbitral DR 5/16 Camara de Comercio</t>
  </si>
  <si>
    <t xml:space="preserve">La Boutique del Peluquero S.A. </t>
  </si>
  <si>
    <t>Suministro de 2 sillas hidraulicas negras para la peluqueria del hogar de jubilados de Errekalde</t>
  </si>
  <si>
    <t>Promoelka servicios sl</t>
  </si>
  <si>
    <t>B95591020</t>
  </si>
  <si>
    <t xml:space="preserve">Reposicion de pavimento </t>
  </si>
  <si>
    <t>Readspeaker</t>
  </si>
  <si>
    <t>B65233082</t>
  </si>
  <si>
    <t>Aplicación página web de leioa que permite escuchar el contenido de la web</t>
  </si>
  <si>
    <t>J01399641</t>
  </si>
  <si>
    <t>Espectáculo "La Carpa del Mister Blancoren Misteriok"</t>
  </si>
  <si>
    <t>TELON ROJO</t>
  </si>
  <si>
    <t>Espectáculo "Soy Ellas"</t>
  </si>
  <si>
    <t>CÍA TURUKUTUPA</t>
  </si>
  <si>
    <t>16250203J</t>
  </si>
  <si>
    <t>Espectáculo "Rezikletas"</t>
  </si>
  <si>
    <t>Magionnetas S.C.</t>
  </si>
  <si>
    <t>Espectáculo "La Familia Toronbole"</t>
  </si>
  <si>
    <t>STAR LAN S.L.</t>
  </si>
  <si>
    <t>Personal de apoyo/regiduría</t>
  </si>
  <si>
    <t>WOW comunicaciones</t>
  </si>
  <si>
    <t>F95622144</t>
  </si>
  <si>
    <t>LAGOR SUMINISTROS</t>
  </si>
  <si>
    <t xml:space="preserve">Alquiler de Generadores  </t>
  </si>
  <si>
    <t>Alquiler centralitas en servicios sociales</t>
  </si>
  <si>
    <t>A TIEMPO SERVICIOS Y PREVENCIÓN</t>
  </si>
  <si>
    <t>OBSERVATORIO MUNICIPAL MAYORES O IGUAL DE 88 AÑOS</t>
  </si>
  <si>
    <t>Izaskun Rueda Sancho</t>
  </si>
  <si>
    <t>Zirko Tailerra</t>
  </si>
  <si>
    <t>44682079W</t>
  </si>
  <si>
    <t>Iñigo Amann Garamendi</t>
  </si>
  <si>
    <t>16030471T</t>
  </si>
  <si>
    <t>Defensa Municipal Contencioso 306/2018 interpuesto Banco Popular Español SA</t>
  </si>
  <si>
    <t>Leioa Txirrintxu Elkartea</t>
  </si>
  <si>
    <t>G95549770</t>
  </si>
  <si>
    <t>Organización XII Umeen Bizikleta Festa</t>
  </si>
  <si>
    <t>Akropost, servicios postales</t>
  </si>
  <si>
    <t>envios publicitarios Udal Gaztedi Bekak</t>
  </si>
  <si>
    <t>Reparación Pavimento Deportivo del fronton</t>
  </si>
  <si>
    <t>Poli Untxia proiektuaren jarraipena</t>
  </si>
  <si>
    <t>ESQ4818001B</t>
  </si>
  <si>
    <t>Diseño e impresión dípticos Cartas de Amor</t>
  </si>
  <si>
    <t>Jose Antonio Vitorica Fuertes Abogado</t>
  </si>
  <si>
    <t>Trabajos reslizados en Recurso de Suplicación autos 326/2016</t>
  </si>
  <si>
    <t>Hordago Store, S.L.</t>
  </si>
  <si>
    <t>Adquisición de pañuelos</t>
  </si>
  <si>
    <t>B95934170</t>
  </si>
  <si>
    <t>A48082440</t>
  </si>
  <si>
    <t>DEIA</t>
  </si>
  <si>
    <t>EL CORREO</t>
  </si>
  <si>
    <t>A48536858</t>
  </si>
  <si>
    <t>BIDERA</t>
  </si>
  <si>
    <t>B20810354</t>
  </si>
  <si>
    <t>Estudio Tío Pepe</t>
  </si>
  <si>
    <t>Grabación CD + 500 ejemplares</t>
  </si>
  <si>
    <t>B48986590</t>
  </si>
  <si>
    <t>Ambulancias 31 de octubre y 1 de noviembre</t>
  </si>
  <si>
    <t>Diseño e impresión de paneles</t>
  </si>
  <si>
    <t>HFPO</t>
  </si>
  <si>
    <t>Actuación Boulevard Arimen Gaua</t>
  </si>
  <si>
    <t>J01439397</t>
  </si>
  <si>
    <t>Burrunba Electrotxaranga</t>
  </si>
  <si>
    <t>Actuación Elektrotxaranga</t>
  </si>
  <si>
    <t>G75144766</t>
  </si>
  <si>
    <t>BM supermercados</t>
  </si>
  <si>
    <t>Material talleres infantiles</t>
  </si>
  <si>
    <t>Derechos de autor de actividades programadas</t>
  </si>
  <si>
    <t>B95103636</t>
  </si>
  <si>
    <t>Actuación Ikea Barri Erromeria</t>
  </si>
  <si>
    <t>SUMUN EQUIPAMIENTOS, S.L.</t>
  </si>
  <si>
    <t>13 Chalecos balísticos . Modelo: Deba</t>
  </si>
  <si>
    <t>FORUM SPORT, S.A.</t>
  </si>
  <si>
    <t>L</t>
  </si>
  <si>
    <t>Jon Mikel Morales Álvarez</t>
  </si>
  <si>
    <t>LAGUNDUZ</t>
  </si>
  <si>
    <t>DINAMIZACIÓN FERIA NAGUSI</t>
  </si>
  <si>
    <t>FOTOMATON FERIA NAGUSI</t>
  </si>
  <si>
    <t>IMPRESIÓN INVITACIONES FERIA NAGUSI</t>
  </si>
  <si>
    <t>G48682678</t>
  </si>
  <si>
    <t>45678822V</t>
  </si>
  <si>
    <t>Tipografika Koop. Elkarte Txikia</t>
  </si>
  <si>
    <t>Actualización manual de trámites</t>
  </si>
  <si>
    <t>Actualización del contrato menor 438/2018 - equipaciones para el Mundialito</t>
  </si>
  <si>
    <t>Minorar la consignación del gasto Fact Sumcolor</t>
  </si>
  <si>
    <t xml:space="preserve">Limpieza </t>
  </si>
  <si>
    <t>Juan Carlos Abad Becerril - La Toscana</t>
  </si>
  <si>
    <t>Enmarcaciones</t>
  </si>
  <si>
    <t>Okinlu S.L. Hotel Artaza</t>
  </si>
  <si>
    <t>Suministro catering</t>
  </si>
  <si>
    <t>Agurtzane Bilbao</t>
  </si>
  <si>
    <t>Presentadora</t>
  </si>
  <si>
    <t>16045516-A</t>
  </si>
  <si>
    <t>Diseño e Impresión Invitaciones</t>
  </si>
  <si>
    <t>Face 2 Face Theatre Co.</t>
  </si>
  <si>
    <t>Teatro en inglés</t>
  </si>
  <si>
    <t>Peter Roberts</t>
  </si>
  <si>
    <t>Bertso gaztea 2018-2019</t>
  </si>
  <si>
    <t>Mimarte</t>
  </si>
  <si>
    <t>B84322163</t>
  </si>
  <si>
    <t>X0354645P</t>
  </si>
  <si>
    <t>Autobuses Pastor</t>
  </si>
  <si>
    <t>Traslado músicos</t>
  </si>
  <si>
    <t>Minorar Factura Iberdrola</t>
  </si>
  <si>
    <t>Adquisición vía urgente de una etapa de potencia CROWN XTI-4002</t>
  </si>
  <si>
    <t>Creatividad y diseño campaña "Leioa Talent Blog"</t>
  </si>
  <si>
    <t>Ampliación factura Semana de la Movilidad 2018</t>
  </si>
  <si>
    <t>G95780193</t>
  </si>
  <si>
    <t>Aminorar Fact. Fiestas Ondiz</t>
  </si>
  <si>
    <t>Contratación de Responsable de Sala para el mes de noviembre</t>
  </si>
  <si>
    <t>Dirección procesal recurso amparo nº4983/2018 interpuesto ante Tribunal Constitucional en nombre de Ayto Leioa</t>
  </si>
  <si>
    <t xml:space="preserve">Atencion a gatos callejeros meses de agosto y septiembre. </t>
  </si>
  <si>
    <t>Reglamento técnico para la implantación de la Ordenanza canina</t>
  </si>
  <si>
    <t>Biogenetics, S.L.</t>
  </si>
  <si>
    <t>B01517200</t>
  </si>
  <si>
    <t>Sustitución equipo aire acondicionado en sala de spinning Sakoneta</t>
  </si>
  <si>
    <t>1 semana</t>
  </si>
  <si>
    <t>K35</t>
  </si>
  <si>
    <t>B20845194</t>
  </si>
  <si>
    <t>Suministro DEEP FREEZE ENTERPRISE</t>
  </si>
  <si>
    <t>Logi Mobel</t>
  </si>
  <si>
    <t>Trasporte de soportes exposición Vicente Ferrer</t>
  </si>
  <si>
    <t>B95262655</t>
  </si>
  <si>
    <t>Reparacion PIC Jose Ramon Aketxe</t>
  </si>
  <si>
    <t>Deia</t>
  </si>
  <si>
    <t>El Correo</t>
  </si>
  <si>
    <t>Iragarri (Bidera)</t>
  </si>
  <si>
    <t>Endiaran</t>
  </si>
  <si>
    <t>Reparación de bomba inyectora ycomplementos. PL. Furgoneta atestados Fiat Ducato. 6800BKF</t>
  </si>
  <si>
    <t xml:space="preserve">Procede : </t>
  </si>
  <si>
    <t>CM-630</t>
  </si>
  <si>
    <t>CM-692</t>
  </si>
  <si>
    <t>Iberdrola Clientes, S.A.U.</t>
  </si>
  <si>
    <t>Suministro eléctrico Arimen Gaua</t>
  </si>
  <si>
    <t>Master Silla, S.L.</t>
  </si>
  <si>
    <t>Alquiler de sillas y mesas Semana de la movilidad</t>
  </si>
  <si>
    <t>CM-602</t>
  </si>
  <si>
    <t>Juan Rovira Boix</t>
  </si>
  <si>
    <t>Exposición "Garabatos de bicicletas" Semana de la movilidad</t>
  </si>
  <si>
    <t>CM-603</t>
  </si>
  <si>
    <t>Servicio de fotocopias</t>
  </si>
  <si>
    <t>CM-608</t>
  </si>
  <si>
    <t>ALIMENTACION SEVEL</t>
  </si>
  <si>
    <t>Suministro de fruta</t>
  </si>
  <si>
    <t>CM-610</t>
  </si>
  <si>
    <t>DYA servicio preventivo Sarriena</t>
  </si>
  <si>
    <t>Partido Sd Leioa 17/11/2018</t>
  </si>
  <si>
    <t>Electricidad Martín S.A.</t>
  </si>
  <si>
    <t>KULTURA</t>
  </si>
  <si>
    <t>GURE OHITURAK DANTZA TALDEA</t>
  </si>
  <si>
    <t>Arin Arin (euskal dantzak)</t>
  </si>
  <si>
    <t>Borja Fernández (ERLOJUDENDA)</t>
  </si>
  <si>
    <t>Trofeos Concurso Bacalao Ondiz</t>
  </si>
  <si>
    <t>Procede:</t>
  </si>
  <si>
    <t>CM-548</t>
  </si>
  <si>
    <t>CM-539</t>
  </si>
  <si>
    <t>CM-554</t>
  </si>
  <si>
    <t>BEÑAT VIDAL</t>
  </si>
  <si>
    <t xml:space="preserve"> Presentador Concuros Bacalao Fiestas Ondiz</t>
  </si>
  <si>
    <t>CM-551</t>
  </si>
  <si>
    <t>CGP Consultuores Gestión Pública</t>
  </si>
  <si>
    <t>Análisis y propuesta de normalización de los expedientes promovidos por el Área de Cultura</t>
  </si>
  <si>
    <t>Elaboración de un programa de racionalización de los recursos humanos.</t>
  </si>
  <si>
    <t xml:space="preserve">Alquiler Adornos navideños </t>
  </si>
  <si>
    <t>UTE Servicios Energéticos Leioa</t>
  </si>
  <si>
    <t>u95872668</t>
  </si>
  <si>
    <t>Arreglo y puesta a punto adornos navideños</t>
  </si>
  <si>
    <t>Instalación de farolas en puntos negros</t>
  </si>
  <si>
    <t>Arreglo de barandilla Iturribide</t>
  </si>
  <si>
    <t>Colocacion de barandilla Txorierri</t>
  </si>
  <si>
    <t>Arreglo skatepark</t>
  </si>
  <si>
    <t>b95591020</t>
  </si>
  <si>
    <t>Servigraf Vizcaya s.l.</t>
  </si>
  <si>
    <t>Iusturi</t>
  </si>
  <si>
    <t>Ejecución de tramo de acera en sarriena</t>
  </si>
  <si>
    <t>B95003331</t>
  </si>
  <si>
    <t>Suministro ordenador portátil y maletin</t>
  </si>
  <si>
    <t>La Furia</t>
  </si>
  <si>
    <t>Taller La Furia (premio concurso de carteles contra las agresionas sexuales y sexistas en fiestas).</t>
  </si>
  <si>
    <t>TECHCO SEGURIDAD SLU</t>
  </si>
  <si>
    <t>Suministro e instalación de video-servidor para Policia Local</t>
  </si>
  <si>
    <t>B82929951</t>
  </si>
  <si>
    <t>Aitor Herraiz Aurtenetxe</t>
  </si>
  <si>
    <t>Alquier autobus-Jornadas Jenga lab irekia</t>
  </si>
  <si>
    <t>30637204P</t>
  </si>
  <si>
    <t>La Machine</t>
  </si>
  <si>
    <t>Diseño materiales-Jornadas Jenga lab irekia</t>
  </si>
  <si>
    <t>B95378527</t>
  </si>
  <si>
    <t>Produccion vinilos-Jornadas Jenga lab irekia</t>
  </si>
  <si>
    <t>Gorka Nalda</t>
  </si>
  <si>
    <t>Producción carteleria-jornadas Jenga lab irekia</t>
  </si>
  <si>
    <t>Producción audiovisual-jornadas jenga lab irekia</t>
  </si>
  <si>
    <t>Liberty66 eventos SL</t>
  </si>
  <si>
    <t>Alquiler mobiliario-jornadas jenga lab irekia</t>
  </si>
  <si>
    <t>B95509618</t>
  </si>
  <si>
    <t>Hambrogroup SL</t>
  </si>
  <si>
    <t>(10% IVA) Servicio de catering-jornadas jenga lab irekia</t>
  </si>
  <si>
    <t>B95749248</t>
  </si>
  <si>
    <t>Muxote Potolo bat SL</t>
  </si>
  <si>
    <t>Relator gráfico-jornadas jenga lab irekia</t>
  </si>
  <si>
    <t>B95675625</t>
  </si>
  <si>
    <t>Asier Gallastegi (korapilatzen)</t>
  </si>
  <si>
    <t>Dinamización-jornadas jenga lab irekia</t>
  </si>
  <si>
    <t>16055592M</t>
  </si>
  <si>
    <t>Carpas Ibarra</t>
  </si>
  <si>
    <t>Alquiler carpas-jornadas jenga lab irekia</t>
  </si>
  <si>
    <t>B95099388</t>
  </si>
  <si>
    <t>CM-543</t>
  </si>
  <si>
    <t>Pasacalles y Aurreskus Fiestas de Ondiz 2018</t>
  </si>
  <si>
    <t>Colocación de carteles Ondizko Jaiak 2018</t>
  </si>
  <si>
    <t>Ruben López Marcos</t>
  </si>
  <si>
    <t>CM-552</t>
  </si>
  <si>
    <t>Francisco Sainz Pérez</t>
  </si>
  <si>
    <t>Grabacion jornada Leioa Talent Blog y edición vídeo 20 min</t>
  </si>
  <si>
    <t>B81823809</t>
  </si>
  <si>
    <t>Deneoss Montajes Técnicos, s.l.</t>
  </si>
  <si>
    <t>Suministro juegos Boulevard de Udondo</t>
  </si>
  <si>
    <t>B-95481016</t>
  </si>
  <si>
    <t>Artepolitan Equipamientos Urbanos, s.l.</t>
  </si>
  <si>
    <t>Suministro juegos Txorierri</t>
  </si>
  <si>
    <t>B-95619904</t>
  </si>
  <si>
    <t>Bentley</t>
  </si>
  <si>
    <t>Renovación MicroStation Select</t>
  </si>
  <si>
    <t>12 meses</t>
  </si>
  <si>
    <t>A81058927</t>
  </si>
  <si>
    <t>Material Txokolatada (Arimen Gaua)</t>
  </si>
  <si>
    <t>Tele 7_ iniciativas de comunicación social, S.L</t>
  </si>
  <si>
    <t>B48515357</t>
  </si>
  <si>
    <t>Emisión reportaje "Leioa Talent blog"</t>
  </si>
  <si>
    <t>Elaboracion y colocacion de lonas y banderolas OPIS</t>
  </si>
  <si>
    <t>NH LA AVANZADA</t>
  </si>
  <si>
    <t>TXOKO MENDIBILE</t>
  </si>
  <si>
    <t>BIZKAITAXI</t>
  </si>
  <si>
    <t>XELEBREAK AINIZTASUNA</t>
  </si>
  <si>
    <t>SERVYREST</t>
  </si>
  <si>
    <t>MUNDU HOBEA</t>
  </si>
  <si>
    <t>IMPRESIÓN Y BUZONEO PUNTO LILA Y PRGRAMA 25N</t>
  </si>
  <si>
    <t>ESTANCIA ALEIDA QUINTANA</t>
  </si>
  <si>
    <t>COMIDA ALEIDA QUINTANA</t>
  </si>
  <si>
    <t>ACOMODADORES CHARLA ALEIDA QUINTANA</t>
  </si>
  <si>
    <t>TAXI TRASLADO ALEIDA QUINTANA</t>
  </si>
  <si>
    <t>TECNICO Y GRABACION CHARLA ALEIDA QUINTANA</t>
  </si>
  <si>
    <t>IMPARTIR TALLER DE EDUCACION AFECTIVO-SEXUAL DESDE LA PERSPECTIVA DE GENERO</t>
  </si>
  <si>
    <t>SERVICIO DE GUARDERIA</t>
  </si>
  <si>
    <t>DISEÑO E IMPRESIÓN CALENDARIOS 2019</t>
  </si>
  <si>
    <t>IMPARTIR TALLER AUTODEFENSA</t>
  </si>
  <si>
    <t>G95092367</t>
  </si>
  <si>
    <t>G95897534</t>
  </si>
  <si>
    <t>B48500755</t>
  </si>
  <si>
    <t>Factura Reparación maq. Octubre 2018</t>
  </si>
  <si>
    <t>Alquiler Furgoneta para Jardineria</t>
  </si>
  <si>
    <t>B95830071</t>
  </si>
  <si>
    <t>VIEYTES RENT, S.L.</t>
  </si>
  <si>
    <t>Infotop</t>
  </si>
  <si>
    <t>Seguimiento topográfico</t>
  </si>
  <si>
    <t>Trabajos de parcheo en la piscina de Torresolo</t>
  </si>
  <si>
    <t>Exposición Objetivos Desarrollo Sostenible</t>
  </si>
  <si>
    <t xml:space="preserve">Coordinacion de seguridad Instalacion sala de calderas COLEGIO LAMIAKO </t>
  </si>
  <si>
    <t>Actividad Fiesta de Navidad</t>
  </si>
  <si>
    <t>48481923F</t>
  </si>
  <si>
    <t>AGINTZARI</t>
  </si>
  <si>
    <t>Servicio Ludoteca</t>
  </si>
  <si>
    <t>16 horas</t>
  </si>
  <si>
    <t>Club Irristaketa Leioa</t>
  </si>
  <si>
    <t>G48687213</t>
  </si>
  <si>
    <t>Organización Exhibición de Patinaje de Navidad</t>
  </si>
  <si>
    <t>Ambulancias del Norte</t>
  </si>
  <si>
    <t>Ambulancia Partido SD Leioa</t>
  </si>
  <si>
    <t>22741172Z</t>
  </si>
  <si>
    <t>Ambulancia Campeonato G. Rítmica</t>
  </si>
  <si>
    <t>Ambulancia Exhibición Patinaje Navidad</t>
  </si>
  <si>
    <t>Anulado por Decreto 3331</t>
  </si>
  <si>
    <t>Aminorar Limpiezas especiales y traslado material</t>
  </si>
  <si>
    <t>CM-584</t>
  </si>
  <si>
    <t>V01029867</t>
  </si>
  <si>
    <t>Gaua Producciones Creación y Formación en Tecnologías Audivisuales S.L.</t>
  </si>
  <si>
    <t>Actuación Gazteak Euskara Zabaltzen del grupo Revolta Permanent con motivo del Euskararen Eguna</t>
  </si>
  <si>
    <t>B95636148</t>
  </si>
  <si>
    <t>Suministro lonas y flechas bizibideak</t>
  </si>
  <si>
    <t>Mantenimiento Gis municipal 2019</t>
  </si>
  <si>
    <t>CM-605</t>
  </si>
  <si>
    <t>SELZUR</t>
  </si>
  <si>
    <t>Proyector para EISE (Servicios Sociales)</t>
  </si>
  <si>
    <t>A48272827</t>
  </si>
  <si>
    <t>ARTEZ Euskara Zerbitzua Koop</t>
  </si>
  <si>
    <t>Traducción articulo convenio con APNABI</t>
  </si>
  <si>
    <t xml:space="preserve">PUNTUAL </t>
  </si>
  <si>
    <t>F85015897</t>
  </si>
  <si>
    <t>Aminorar derechos de Autor</t>
  </si>
  <si>
    <t>CM-654</t>
  </si>
  <si>
    <t>CM-704</t>
  </si>
  <si>
    <t>Aminorar instalaciones eléctricas Arimen Gaua</t>
  </si>
  <si>
    <t>CM-691</t>
  </si>
  <si>
    <t>Graficas Uncilla, S.A.</t>
  </si>
  <si>
    <t>Difusión-Diseño, composición e impresión 500 dípticos</t>
  </si>
  <si>
    <t>Akropost-Servicios postales</t>
  </si>
  <si>
    <t>Monitor/a extra</t>
  </si>
  <si>
    <t>Zientzi bizirik, S.L.</t>
  </si>
  <si>
    <t>Taller de ciencia (3 sesiones)</t>
  </si>
  <si>
    <t>Asimov Robotica, TR-Dauson S.L.</t>
  </si>
  <si>
    <t>Taller Robótica Creativa (3 sesiones)</t>
  </si>
  <si>
    <t>B95857215</t>
  </si>
  <si>
    <t>Taller de cocina</t>
  </si>
  <si>
    <t>David de Bustos González - Eventos Haizea</t>
  </si>
  <si>
    <t>16053360G</t>
  </si>
  <si>
    <t>Taller de Globoflexia</t>
  </si>
  <si>
    <t>Nekane López Cora - Loraketa arte floral</t>
  </si>
  <si>
    <t>30695336L</t>
  </si>
  <si>
    <t>Taller de terrario y kokedama</t>
  </si>
  <si>
    <t>Carlos Martínez Santos</t>
  </si>
  <si>
    <t>16053198A</t>
  </si>
  <si>
    <t>Inmersiones_Con gafas 3D</t>
  </si>
  <si>
    <t>Taller de abalorios</t>
  </si>
  <si>
    <t>Lengua de signos</t>
  </si>
  <si>
    <t>Coop. De Exhibidores Fides Norte</t>
  </si>
  <si>
    <t>La Vida de David Gale</t>
  </si>
  <si>
    <t>Olentzero eta Amilaren Sekretua</t>
  </si>
  <si>
    <t>Bram Barrabas</t>
  </si>
  <si>
    <t>Teatre de l´Home Dibuixat</t>
  </si>
  <si>
    <t>Screen Man</t>
  </si>
  <si>
    <t>Euria</t>
  </si>
  <si>
    <t>IZENPE S.A.</t>
  </si>
  <si>
    <t>Certificado de Sede Electrónica EV</t>
  </si>
  <si>
    <t>24 MESES</t>
  </si>
  <si>
    <t>Aminorar derechos de Autor Día de Leioa</t>
  </si>
  <si>
    <t>CM-666</t>
  </si>
  <si>
    <t>Gallarreta</t>
  </si>
  <si>
    <t>Recogida tapones en Centros Educativos</t>
  </si>
  <si>
    <t>78748148N</t>
  </si>
  <si>
    <t>B95611257</t>
  </si>
  <si>
    <r>
      <t>G</t>
    </r>
    <r>
      <rPr>
        <sz val="11"/>
        <rFont val="Garamond"/>
        <family val="1"/>
      </rPr>
      <t>95675575</t>
    </r>
  </si>
  <si>
    <t>Diseño e impresión cartel</t>
  </si>
  <si>
    <t>Diseño paneles</t>
  </si>
  <si>
    <t>Impresión de paneles</t>
  </si>
  <si>
    <t>FORESTALES MUGARRI S.L.</t>
  </si>
  <si>
    <t>B95028577</t>
  </si>
  <si>
    <t>ALLUITZ NATURA</t>
  </si>
  <si>
    <t>B95645925</t>
  </si>
  <si>
    <t>Talleres infantiles</t>
  </si>
  <si>
    <t>OLATZ BEITIA AGIRRE</t>
  </si>
  <si>
    <t>45751295V</t>
  </si>
  <si>
    <t>Paseos en ponys y presentador</t>
  </si>
  <si>
    <t>Actuación Euskal Dantzak</t>
  </si>
  <si>
    <t>Actuación Gigantes Maskarada</t>
  </si>
  <si>
    <t>G48646400</t>
  </si>
  <si>
    <t>LAMIAKO MASKARADA</t>
  </si>
  <si>
    <t>ALBE - ALGORTAKO BERTSOLARI ESKOLA</t>
  </si>
  <si>
    <t>Actuación bertsolaris</t>
  </si>
  <si>
    <t>Actuación txistularis</t>
  </si>
  <si>
    <t>ANDER TRABUDUA SANCHEZ</t>
  </si>
  <si>
    <t>16081634B</t>
  </si>
  <si>
    <t>Actuación Triki-tilaris</t>
  </si>
  <si>
    <t>Degustación setas</t>
  </si>
  <si>
    <t>G48547608</t>
  </si>
  <si>
    <t>ZAZPI Sociedad micológica de Leioa</t>
  </si>
  <si>
    <t>LORRA Koop.</t>
  </si>
  <si>
    <t>F48212880</t>
  </si>
  <si>
    <t>Degustación sidra</t>
  </si>
  <si>
    <t>Photocall</t>
  </si>
  <si>
    <t>BIZKAIKO EUSKAL JOKO eta KIROL FEDERAKUNDEA</t>
  </si>
  <si>
    <t>G48261895</t>
  </si>
  <si>
    <t>Exhibición Herri Kirolak</t>
  </si>
  <si>
    <t>Gestión y trasnporte del ganado</t>
  </si>
  <si>
    <t>78861807M</t>
  </si>
  <si>
    <t>Juan Luis Irazola Fundazuri</t>
  </si>
  <si>
    <t>J95751434</t>
  </si>
  <si>
    <t>ITURBE ANAIAK S.C.</t>
  </si>
  <si>
    <t>Reparación maq. Noviembre 2018</t>
  </si>
  <si>
    <t>Destoconado de árboles 2018</t>
  </si>
  <si>
    <t>Lunch Navidad 2018</t>
  </si>
  <si>
    <t>Id Waste, S.L.</t>
  </si>
  <si>
    <t>19 contenedores orgánicos, 19 kits control acceso electrónico contenedor (cerraduras), 200 packs de alimentación contenedor y 2000 tarjetas/llaves</t>
  </si>
  <si>
    <t>Hospital Veterinario TARTANGA SL</t>
  </si>
  <si>
    <t>Aminorar factura de hospital TARTANGA - Reserva de credito DEC 2160/18 /  CM 498/18</t>
  </si>
  <si>
    <t xml:space="preserve">PEÑASCAL KOOPERATIBA </t>
  </si>
  <si>
    <t xml:space="preserve">Suministro de Casetas de comederos para gatos </t>
  </si>
  <si>
    <t>Zardoya Otis SA</t>
  </si>
  <si>
    <t>A28011153</t>
  </si>
  <si>
    <t>Suministro y colocación de llavines en las botoneras de cabina de ascensores</t>
  </si>
  <si>
    <t>B95938312</t>
  </si>
  <si>
    <t>Reparación de inundación en Torre Ondiz</t>
  </si>
  <si>
    <t>CARPAS IBARRA</t>
  </si>
  <si>
    <t>Minoración en 50€ CM 764-18 Decreto 3132-18</t>
  </si>
  <si>
    <t>Miren Begoña Lobato Jiménez</t>
  </si>
  <si>
    <t>Adjudicación del servicio de Podología en los Hogares de Jubilados de Lamiako, Pinueta y Errekalde</t>
  </si>
  <si>
    <t>78873657X</t>
  </si>
  <si>
    <t>TALLER 2A</t>
  </si>
  <si>
    <t>Anuncio en el Urtekaria Bizkaia 2018 del periodico Berria</t>
  </si>
  <si>
    <t>B-48239958</t>
  </si>
  <si>
    <t>Creación de logotipo y adaptaciones a vinilo y banner web</t>
  </si>
  <si>
    <t>78892424D</t>
  </si>
  <si>
    <t>Zantza</t>
  </si>
  <si>
    <t>Control de los equipos destinados a Pin en Kandelazubieta</t>
  </si>
  <si>
    <t>Reparación e inyección en piscina Sakoneta</t>
  </si>
  <si>
    <t>Reparación e inyección en piscina Sakoneta 2</t>
  </si>
  <si>
    <t>Creatividad y diseño campaña "Leioa Reimagina"</t>
  </si>
  <si>
    <t>All Multidisciplinary Brand, S.L</t>
  </si>
  <si>
    <t>Modelos publicitarios Campaña "Leioa Reimagina"</t>
  </si>
  <si>
    <t>B95772265</t>
  </si>
  <si>
    <t>Pose My Way, S.L</t>
  </si>
  <si>
    <t>Sesión fotográfica campaña "Leioa Reimagina"</t>
  </si>
  <si>
    <t>B95872206</t>
  </si>
  <si>
    <t>Printhaus</t>
  </si>
  <si>
    <t>Impresión y suministro cartelería</t>
  </si>
  <si>
    <t>B9567822</t>
  </si>
  <si>
    <t>JCDecaux</t>
  </si>
  <si>
    <t>Campaña publicitaria Metro Bilbao</t>
  </si>
  <si>
    <t>B28762003</t>
  </si>
  <si>
    <t>B55160071</t>
  </si>
  <si>
    <t>AUTOCARES SOBRON</t>
  </si>
  <si>
    <t>B01127935</t>
  </si>
  <si>
    <t>AUTOBUS para traslado de alumnos del conservatorio a la residencia asistida  Leioa para actuación en la  Fiesta de Navidad</t>
  </si>
  <si>
    <t>DISNAPET</t>
  </si>
  <si>
    <t>Suministro de material para el programa de acogida de camadas de gatos</t>
  </si>
  <si>
    <t>Hezi eta Ikasi, S.L</t>
  </si>
  <si>
    <t>Acción Formativa "Monitor/a de autobus"</t>
  </si>
  <si>
    <t>Trekform</t>
  </si>
  <si>
    <t>Acción Formativa "Seguridad y manejo grúa puente"</t>
  </si>
  <si>
    <t>Acción Formativa "Contaplus"</t>
  </si>
  <si>
    <t>Acción Formativa "Facturaplus"</t>
  </si>
  <si>
    <t>Servicentric, S.L</t>
  </si>
  <si>
    <t>Acción Formativa "WordPress"</t>
  </si>
  <si>
    <t>Escuela Agraria Derio Nekazaritza Eskola</t>
  </si>
  <si>
    <t>Acción Formativa "Instalación ymantenimiento de zonas verdes"</t>
  </si>
  <si>
    <t>B48997175</t>
  </si>
  <si>
    <t>B63695662</t>
  </si>
  <si>
    <t>B48272447</t>
  </si>
  <si>
    <t>S48003301C</t>
  </si>
  <si>
    <t>Mireia Muñiz</t>
  </si>
  <si>
    <t>Hazilan 2019; Captacion, selección y gestión de participantes</t>
  </si>
  <si>
    <t>Albia Networking, S.L</t>
  </si>
  <si>
    <t>Hazilan 2019; Fase Aktibatu</t>
  </si>
  <si>
    <t>Weroi Digital, S.L</t>
  </si>
  <si>
    <t>Hazilan 2019: Fase Talentu Ihesa</t>
  </si>
  <si>
    <t>43434157Z</t>
  </si>
  <si>
    <t>B95631438</t>
  </si>
  <si>
    <t>B95724647</t>
  </si>
  <si>
    <t>G48432405</t>
  </si>
  <si>
    <t>CLUB HIPICO GALEA</t>
  </si>
  <si>
    <t>ACTIVIDAD CON FAMILIAS</t>
  </si>
  <si>
    <t>TRASLADO  FAMILIAS ACTIVIDAD DE DICIEMBRE</t>
  </si>
  <si>
    <t>Mantenimiento y señalización vial s.l.</t>
  </si>
  <si>
    <t>Suministro señales</t>
  </si>
  <si>
    <t>B95560082</t>
  </si>
  <si>
    <t>Suministro placas de calle</t>
  </si>
  <si>
    <t>Cocina Central Goñl</t>
  </si>
  <si>
    <t>B48419378</t>
  </si>
  <si>
    <t>Suministro utensilios de comedor de plástico en escuela Artatza Pinueta (situación agua contaminada)</t>
  </si>
  <si>
    <t>Leioa Berri Auto</t>
  </si>
  <si>
    <t>B48985295</t>
  </si>
  <si>
    <t>Revisión mantenimiento furgoneta Leioa bidean</t>
  </si>
  <si>
    <t>Suministro de cunas para felinos para el programa de acogida de camadas de gatos</t>
  </si>
  <si>
    <t>B31623895</t>
  </si>
  <si>
    <t>Aytasa</t>
  </si>
  <si>
    <t>Informe de valoracion de carreteras</t>
  </si>
  <si>
    <t>REHABILITACIONES MIKELAN S.L.</t>
  </si>
  <si>
    <t>Rehabilitación capilla cementerio</t>
  </si>
  <si>
    <t>Reconstrucción muro Begoñako Ama</t>
  </si>
  <si>
    <t>Murbidecor urbano s.l.</t>
  </si>
  <si>
    <t>Renovación juegos biosaludables Elexalde</t>
  </si>
  <si>
    <t>B95367280</t>
  </si>
  <si>
    <t>Suministro contenedor de papel (quema intencionada)</t>
  </si>
  <si>
    <t>Renovación suelo gimnasio colegiolamiako</t>
  </si>
  <si>
    <t xml:space="preserve"> </t>
  </si>
  <si>
    <t>DEEP LIGHTING, S.L.</t>
  </si>
  <si>
    <t>B95215364</t>
  </si>
  <si>
    <t>Suministro de 2 Telones Molton Roscotex negro y 10 patas Molton Roscotex negro</t>
  </si>
  <si>
    <t>Electricidad Martin</t>
  </si>
  <si>
    <t>ESA48093538</t>
  </si>
  <si>
    <t>Ambuiberica</t>
  </si>
  <si>
    <t>B47484530</t>
  </si>
  <si>
    <t>Ambulancias PIN</t>
  </si>
  <si>
    <t>Aholku Taldea S.L.U.</t>
  </si>
  <si>
    <t>B95311643</t>
  </si>
  <si>
    <t>Actividades PIN</t>
  </si>
  <si>
    <t>Gure Ohiturak</t>
  </si>
  <si>
    <t>ALBE-Algortako Bertsolari Eskola</t>
  </si>
  <si>
    <t>Eneritz Mancisidor</t>
  </si>
  <si>
    <t>Actuación Trikitilaris</t>
  </si>
  <si>
    <t>Olatz Beitia Agirre</t>
  </si>
  <si>
    <t>Carro Burro</t>
  </si>
  <si>
    <t>Jesus María Arteagoitia</t>
  </si>
  <si>
    <t>Carro Bueyes</t>
  </si>
  <si>
    <t>Ruben Belandia</t>
  </si>
  <si>
    <t xml:space="preserve">Olentzero   </t>
  </si>
  <si>
    <t xml:space="preserve">Biltoki  </t>
  </si>
  <si>
    <t>Ayudantes Olentzero y Reyes</t>
  </si>
  <si>
    <t>Ayudantes Reyes</t>
  </si>
  <si>
    <t>CASTORES</t>
  </si>
  <si>
    <t>El Castañero</t>
  </si>
  <si>
    <t>16791277N</t>
  </si>
  <si>
    <t>Degustación de castañas</t>
  </si>
  <si>
    <t>Fotocroma</t>
  </si>
  <si>
    <t>Alicia Suarez</t>
  </si>
  <si>
    <t>Maquillaje Reyes y peluquería</t>
  </si>
  <si>
    <t>Tintorería Javi</t>
  </si>
  <si>
    <t>Gonvador</t>
  </si>
  <si>
    <t>B48066419</t>
  </si>
  <si>
    <t>Caramelos</t>
  </si>
  <si>
    <t>Actuación PIN</t>
  </si>
  <si>
    <t>Regalos Olentzero y Reyes</t>
  </si>
  <si>
    <t>Impresión Lonas</t>
  </si>
  <si>
    <t>Diseño Lonas</t>
  </si>
  <si>
    <t>Carpas y estructuras HZ</t>
  </si>
  <si>
    <t>Diferencia entre importe inicialmente adjudicado y factura del Decreto 3269/18 Ref. 780/18 (Acomodadores charla Aleida Quintana)</t>
  </si>
  <si>
    <t>Aumento del importe definitivo en 19,53 en DEC 3589/18, CM-919/18</t>
  </si>
  <si>
    <t>Urbabil</t>
  </si>
  <si>
    <t>Diferencia entre importe inicialmente adjudicado y factura del Decreto 3603/18 Ref. 780/18 (Reductores de velocidad)</t>
  </si>
  <si>
    <t>El mimo Peter Roberts</t>
  </si>
  <si>
    <t>Diferencia entre el importe inicialmente adjudicado y factura del Decreto 3618. Ref. Contrato menor anterior 708/18</t>
  </si>
  <si>
    <t>Calefactores</t>
  </si>
  <si>
    <t xml:space="preserve"> Diferencia entre el importe presupuestado y la factura (decreto 2760/2018)Prevencion de incendios y OBSERVATORIO</t>
  </si>
  <si>
    <t>Diferencia entre presupuesto y factura en Decreto 3622/18</t>
  </si>
  <si>
    <t>Desbroce Terreno del Campo de Tiro</t>
  </si>
  <si>
    <t>IRAGARRI</t>
  </si>
  <si>
    <t xml:space="preserve">Anuncio prensa Expte. 2017/H/00638 Modificación PGOU Centros escolares y sakoneta </t>
  </si>
  <si>
    <t>Anuncio prensa Expte. 2017/H/01283 Normalización fincas PERRI Lamiako</t>
  </si>
  <si>
    <t>F957303883</t>
  </si>
  <si>
    <t>Exclusivas Circuitos, S.L</t>
  </si>
  <si>
    <t>Inserción publicitaria Leioa Reimagina marquesinas bizkaibus</t>
  </si>
  <si>
    <t>B48510549</t>
  </si>
  <si>
    <t>Alicia Guede Freire (eok)</t>
  </si>
  <si>
    <t>Diferencia entre lo adjudicado en el Dec. 2589 y lo facturado</t>
  </si>
  <si>
    <t>CM-615</t>
  </si>
  <si>
    <t>Akropost</t>
  </si>
  <si>
    <t>CM-614</t>
  </si>
  <si>
    <t>Monica Crespo Doval</t>
  </si>
  <si>
    <t>15393466A</t>
  </si>
  <si>
    <t>Diferencia entre el importe presupuestado y lo facturado decreto 2664/18</t>
  </si>
  <si>
    <t>CM-632</t>
  </si>
  <si>
    <t>CM-631</t>
  </si>
  <si>
    <t>Diferencia entre el importe adjudicado y lo facturado decreto 2447/18</t>
  </si>
  <si>
    <t>CM-570</t>
  </si>
  <si>
    <t>CM-566</t>
  </si>
  <si>
    <t>Diferencia entre el importe adjudicado y lo facturado decreto 2725/18</t>
  </si>
  <si>
    <t>CM-640</t>
  </si>
  <si>
    <t>Diferencia entre el importe adjudicado y lo facturado decreto 3441/18</t>
  </si>
  <si>
    <t>CM-849</t>
  </si>
  <si>
    <t>Kultur Leioa Nekazaritza Azoka 2018</t>
  </si>
  <si>
    <t>Ambulancia Olentzero Gabonak</t>
  </si>
  <si>
    <t>Ambulancia Reyes Gabonak</t>
  </si>
  <si>
    <t>Teknodidaktika</t>
  </si>
  <si>
    <t>B95709564</t>
  </si>
  <si>
    <t>DAS INTERNACIONAL, S.A.</t>
  </si>
  <si>
    <t>ESA08055196</t>
  </si>
  <si>
    <t>Póliza seguro defensa jurídica (sin IVA, con otros impuestos)</t>
  </si>
  <si>
    <t>IMQ PREVENCION</t>
  </si>
  <si>
    <t>Gestión de conflictos y sistemas para su resolución</t>
  </si>
  <si>
    <t>Procede: minoración por importe de 181,05 €.</t>
  </si>
  <si>
    <t>ADO3</t>
  </si>
  <si>
    <t>ABRA SEGURIDAD, S.L.</t>
  </si>
  <si>
    <t>IMPORTE ASIST TECNICA EN IKASTOLA ALTZAGA.-FRA. 808100791   PROPUESTA PAGOS Nº39/18</t>
  </si>
  <si>
    <t>IMPORTE CONEXION A LA CENTRAL RECEPTORA DE ALARMAS Y ASISTECTECNCIA. CUOTA ANUAL.-FRA. 808100589  PP Nº29/18</t>
  </si>
  <si>
    <t>IMPORTE CUOTA ANUAL CONEXION A LA CENTRAL RECEPTORA DE ALARMAS Y ASISTENCIA TECNICA OT. -FRA. 808100722  PP Nº 34/18</t>
  </si>
  <si>
    <t>IMPORTE CUOTA ANUAL CONEXION A LA CENTRAL RECEPTORA DE ALARMAS AS TECNICA LOCAL S.ARANA 67 FRA. 808100588 PP Nº29/18/</t>
  </si>
  <si>
    <t>AGLOMERADOS DOS R,S.L.</t>
  </si>
  <si>
    <t>B53038055</t>
  </si>
  <si>
    <t>IMPORTE BOTES AGLOMERADO VIAS Y OBRAS F.656   PROPUESTA PAGOS Nº32/18</t>
  </si>
  <si>
    <t>AGROJARDIN ASTIKENE S.L.</t>
  </si>
  <si>
    <t>SUMINISTRO MATERIAL JARDINERIA. -FRA. 18/02375  PROPUESTA PAGOS Nº34/18</t>
  </si>
  <si>
    <t>SUMINISTRO MATERIAL JARDINERIA. -FRA. 18/02739 PROPUESTA PAGOS Nº37/18</t>
  </si>
  <si>
    <t>NYLON 2.7MM, CORREA, CINTURON DE PORTE, CUBIERTA RUEDA, SACORECOGEDOR HONDA, AURICULARES...PROPUESTA PAGOS Nº28/18</t>
  </si>
  <si>
    <t>AKROPOST SERVICIOS POSTALES</t>
  </si>
  <si>
    <t>IMPORTE COLOCACION DE BANDOS SOBRE LEVANTAMIENTO DE RESTOS DE NICHOS EN ALQUILER.-FRA. 180505  PP Nº 28/18</t>
  </si>
  <si>
    <t>IMPORTE SERV MENSAJERIA AGOSTO. -FRA. 180596 PROPUESTA PAGOS Nº37/18</t>
  </si>
  <si>
    <t>IMPORTE DISTRIBUCION DE PUBLIENVIOS EMAN GILTZA.-FRA. 180552PROPUESTA PAGOS Nº33/18</t>
  </si>
  <si>
    <t>IMPORTE SERV. RECOGIDA CORRESPONDENCIA AULA CULTURA. -FRA.180406 PROPUESTA PAGOS Nº30/18</t>
  </si>
  <si>
    <t>IMPORTE SERV. RECOGIDA CORRESPONDENCIA AULA CULTURA. -FRA. 180517  PROPUESTA PAGOS Nº33/18</t>
  </si>
  <si>
    <t>IMPORTE CORRESPONDENCIA CULTURA AGOSTO 18 F.180570  PROPUESTA PAGOS Nº37/18</t>
  </si>
  <si>
    <t>IMPORTE SERV DE MENSAJERIA MES JULIO.-FRA. 180551  PROPUESTA PAGOS Nº 35/18</t>
  </si>
  <si>
    <t>IMPORTE SERV DE MESNAJERIA REALIZADO DURANTE EL MES DE JUNIO.-FRA. 180506  PROPUESTA PAGOS Nº29/18</t>
  </si>
  <si>
    <t>ALGES LEIOA, S.L.</t>
  </si>
  <si>
    <t>IMPORTE REPARACION BARANDILLA SKATE PARK. -FRA. 18170        PROPUESTA PAGOS Nº34/18</t>
  </si>
  <si>
    <t>IMPORTE SOLDADURA VISAGRAS CUADRO ELECTRICO Y AJUSTE PUERTA.TORE ONDIZ. -FRA. 18178  PROPUESTA PAGOS Nº34/18</t>
  </si>
  <si>
    <t>RECOLOCACION LAMAS CUARTO MAQUINAS. HAURRESKOLA  PROPUESTA PAGOS Nº27/18</t>
  </si>
  <si>
    <t>DESMONTAJE PUERTA PARA QUITAR BISAGRAS. RECOLOCACION PUERTA.HAURRESKOLA  PROPUESTA PAGOS Nº27/18</t>
  </si>
  <si>
    <t>SUMINISTRO PIVOTES HEB-100 GALVANIZADOS   PROPUESTA PAGOS Nº29/18</t>
  </si>
  <si>
    <t>CONSERVATORIO MUSICA. CAMBIO MUELLE PUERTA ACCESO CPTXOMIN  PROPUESTA PAGOS Nº28/18</t>
  </si>
  <si>
    <t>ONDIZKO ANDRA MARI. REPASO DE BARANDILLA  PROPUESTA PAGOS Nº29/18</t>
  </si>
  <si>
    <t>REPARACION PASAMANOS PASARELA AVANZADA  PROPUESTA PAGOS Nº29/18</t>
  </si>
  <si>
    <t>IMPORTE SUMINISTRO Y COLOCACION VIDRIO LAMINADO. INSTITUTO BARANDIARAN. -FRA. 18175  PROPUESTA PAGOS Nº34/18</t>
  </si>
  <si>
    <t>BARANDILLA DE ACERO INOXIDABLE REPARAR MATXURAN PROPUESTA PAGOS Nº29/18</t>
  </si>
  <si>
    <t>IMPORTE ARREGLO PUERTAS ENTRADA PRINCIPAL. KULTUR. -FRA. 18177   PROPUESTA PAGOS Nº34/18</t>
  </si>
  <si>
    <t>BARANDILLA JUNTO AL AYUNTAMIENTO REPARACION PROPUESTA PAGOS Nº29/18</t>
  </si>
  <si>
    <t>IMPORTE REPARACION BARANDILLA ACERO INOXIDABLE AMBULATORIO. -FRA. 18171  PROPUESTA PAGOS Nº32/18</t>
  </si>
  <si>
    <t>BARANDILLA JUNTO A TORRE DE IBERDROLA EN EL MIRADOR  PROPUESTA PAGOS Nº29/18</t>
  </si>
  <si>
    <t>POLIDEPORTIVO. CHAPA VENTANA PARA ENTRADA AGUA  PROPUESTA PAGOS Nº28/18</t>
  </si>
  <si>
    <t>IMPORTE ARREGLO CIERRE PUERTA DE GAS DE LA HAURRESKOLA.-FRA.18195 PROPUESTA PAGOS Nº38/18</t>
  </si>
  <si>
    <t>ALDAPABARRENA. COLOCACION PASAMANOS Y DEFENSAS  PROPUESTA PAGOS Nº29/18</t>
  </si>
  <si>
    <t>IMPORTE SUMINISTRO Y COLOCACION SELECTOR MANUSA PUERTA CORREDERA AYUNTAMIENTO-FRA. 18176  PROPUESTA PAGOS Nº34/18</t>
  </si>
  <si>
    <t>IMPORTE REPARACION BARANDILLA ELEXALDE ETORBIDEA. -FRA. 18172    PROPUESTA PAGOS Nº32/18</t>
  </si>
  <si>
    <t>CASETA GATOS  SER SOCIALES PROPUESTA PAGOS Nº28/18</t>
  </si>
  <si>
    <t>IMPORTE REPARACION PERSIANAS COLEGIO SAN BARTOLOME. -FRA. 18168   PROPUESTA PAGOS Nº32/18</t>
  </si>
  <si>
    <t>IMPORTE REPARACION BARANDILLA CURVA DEL MIRADOR. -FRA. 18167PROPUESTA PAGOS Nº32/18</t>
  </si>
  <si>
    <t>IMPORTE SUMINISTRO Y COLOCACION DE CABLE TENSORES CANASTAS EN POLID KANDELAZUBIETA.-FRA. 18194 PP Nº 39/18</t>
  </si>
  <si>
    <t>IMPORTE REPARACION BARANDILLA ONDIZKO ANDRA MARI. -FRA.18169PROPUESTA PAGOS Nº32/18</t>
  </si>
  <si>
    <t>ANDOIN              FERNANDEZ           ALVARO</t>
  </si>
  <si>
    <t>16050277A</t>
  </si>
  <si>
    <t>TALLER CREACION VIDEO CON MOVILES 14 JUNIO 2018 BEHARGINTZA PROPUESTA PAGOS Nº27/18</t>
  </si>
  <si>
    <t>APPLUS NORCONTROL,S.L.U.</t>
  </si>
  <si>
    <t>B15044357</t>
  </si>
  <si>
    <t>IMPORTE INSPECCION ASCENSOR CP TXOMIN AGOSTO 18 F.04 18037016   PROPUESTA PAGOS Nº36/18</t>
  </si>
  <si>
    <t>ARTEAGOITIA         AGUIRRE             GARAZI</t>
  </si>
  <si>
    <t>16080665P</t>
  </si>
  <si>
    <t>IMPORTE SERV TRADUCCION BEHARGINTZA. -FRA. GA2018003        PROPUESTA PAGOS Nº32/18</t>
  </si>
  <si>
    <t>IMPORTE TRADUCCION ESCRITOS PARA BEHARGINTZA F.GA2018004    PROPUESTA PAGOS Nº39/18</t>
  </si>
  <si>
    <t>ARTEZ EUSKARA ZERBITZUA,KOOP.</t>
  </si>
  <si>
    <t>IMPORTE TRADUCCION DIFERENTES DEPARTAMENTOS. -FRA. 18000319 PROPUESTA PAGOS Nº32/18</t>
  </si>
  <si>
    <t>ITZULPENAK (ANUNCIO SUPLENTES MESA CONTR., DECRETO MENOR 31/05 DECRE. MENOR 7/06 COMPRAS Y HACIENDA PROP PAGOS Nº28/18</t>
  </si>
  <si>
    <t>IMPORTE SEV DE TRADUCCIONES PARA PERSONAL, COMPRAS Y DEPORTES.-FRA. 18000358 PROPUESTA PAGOS Nº38/18</t>
  </si>
  <si>
    <t>ATXERRE S.L.</t>
  </si>
  <si>
    <t>B95574984</t>
  </si>
  <si>
    <t>CASCO VERTEX BEST HI. AURICULAR SCOTT. ARNES JARDINERIA PROPUESTA PAGOS Nº27/18</t>
  </si>
  <si>
    <t>AUTOS AMABE S.A.</t>
  </si>
  <si>
    <t>A48128870</t>
  </si>
  <si>
    <t>IMPORTE REPARACION DEL VEHICULO 1589JBN DE POLICIA.-FRA. 2.018/506.221  PROPUESTA PAGOS Nº39/18</t>
  </si>
  <si>
    <t>IMPORTE REVISION VEHICULO POLICIA.- FRA. 2.018/506.214       PROPUESTA PAGOS Nº38/18</t>
  </si>
  <si>
    <t>AYTASA - ABOGADOS Y TECNICOS ASOCIADOS, S.L.</t>
  </si>
  <si>
    <t>IMPORTE Informe de valoración de los nichos  CEMENTERIO F.089/18  PROPUESTA PAGOS 29/18</t>
  </si>
  <si>
    <t>IMPORTE INFORMES VALORACION NICHOS Nº50, Nº10 Y Nº51 CEMENTERIO. -FRA. 107/18  PROPUESTA PAGOS Nº34/18</t>
  </si>
  <si>
    <t>BAKUN ITZULPEN ETA ARGITALPEN ZERBITZUAK S.L.</t>
  </si>
  <si>
    <t>B20628285</t>
  </si>
  <si>
    <t>IMPORET TRADUCCION ARTICULOS BEHARGINTZA F.V/2018494         PROPUESTA PAGOS Nº39/18</t>
  </si>
  <si>
    <t>IMPORTE TRADUCCION DE KULTUR AGENDA.-FRA. V/2018436          PROPUESTA PAGOS Nº35/18</t>
  </si>
  <si>
    <t>BARATZE TROBIKA, S.L.</t>
  </si>
  <si>
    <t>SUMINISTRO CAJA CONEXION 4 EST PARA JARDINERIA. -FRA. 20185326 PROPUESTA PAGOS Nº37/18</t>
  </si>
  <si>
    <t>SUMINISTRO PROGRAMADOR Y CAJA CONEXION. -FRA. 20184936      PROPUESTA PAGOS Nº34/18</t>
  </si>
  <si>
    <t>BIZKAITRACTOR S.L.</t>
  </si>
  <si>
    <t>IMPORTE MATERIAL PARA JARDINERIA. -FRA. 18/00015  PROPUESTA PAGOS Nº38/18</t>
  </si>
  <si>
    <t>BLANCO              BARTOLOME           IÑIGO</t>
  </si>
  <si>
    <t>16045102A</t>
  </si>
  <si>
    <t>SUMINISTRO ARREGLO FLOR NATURAL.-FRA. 180.888  PROPUESTA PAGOS Nº28/18</t>
  </si>
  <si>
    <t>SUMINISTRO AREGLO FLOR NATURAL.-FRA. 181.138  PROPUESTA PAGOS Nº38/18</t>
  </si>
  <si>
    <t>BOXFIT GYM, S.L.</t>
  </si>
  <si>
    <t>B95896080</t>
  </si>
  <si>
    <t>ALQUILER DE ESPACIO GIMNASIO BEHARGINTZA PROPUESTA PAGOS Nº27/18</t>
  </si>
  <si>
    <t>CARPINTERIA METALICA ANFER,S.L.</t>
  </si>
  <si>
    <t>B95340428</t>
  </si>
  <si>
    <t>IMPORTE REPARACION DEL REMOLQUE DE JARDINERIA.-FRA. 138/17  PROPUESTA PAGOS Nº38/18</t>
  </si>
  <si>
    <t>IMPORTE REPARACION DE MAQUINA CORTA HIERBA DE JARDINERIA.-FRA. 139/17  PROPUESTA PAGOS Nº38/18</t>
  </si>
  <si>
    <t>IMPORTE REPARACION DE AMQUINA CORTACESPED DE JARDINERIA.-FRA. 137/17  PROPUESTA PAGOS Nº38/18</t>
  </si>
  <si>
    <t>CARROCERIAS SANCHO,S.L.</t>
  </si>
  <si>
    <t>B48214118</t>
  </si>
  <si>
    <t>MATRICULA 1463BDY. DAILY 35S. PIEZAS Y ACCESORIOS. PILOTO DERECHO  PROPUESTA PAGOS Nº28/18</t>
  </si>
  <si>
    <t>CEDRO</t>
  </si>
  <si>
    <t>V78652203</t>
  </si>
  <si>
    <t>IMPORTE REMUNERACION POR PRESTAMO PUBLICO BIBLIOTECARIO 2017.-FRA. 1700000119   PROPUESTA PAGOS Nº 30/18</t>
  </si>
  <si>
    <t>COMERCIAL HOSTELERA DEL NORTE, S.A.</t>
  </si>
  <si>
    <t>A48091284</t>
  </si>
  <si>
    <t>IMPORTE ARREGLO HORNO TXOKO GAZTELUBIDE F.SE 1880704        PROPUESTA PAGOS Nº31/18</t>
  </si>
  <si>
    <t>IMPORTE ARREGLO CAMPANA BAR SAN BARTOLOME F.SE 1880719      PROPUESTA PAGOS Nº31/18</t>
  </si>
  <si>
    <t>IMPORTE ARREGLO CAMPANA EXTRACCION BAR SAN BARTOLOME F.SE 1880723  PROPUESTA PAGOS Nº31/18</t>
  </si>
  <si>
    <t>COMESA, EQUIPAMIENTO INTEGRAL DE SEGURIDAD S.L.</t>
  </si>
  <si>
    <t>IMPORTE SEÑAL TRIOPAN PARA POLICIA. -FRA. 1 180335 PROPUESTA PAGOS Nº30/18</t>
  </si>
  <si>
    <t>CONSUTEL- CONSUMIBLES DE TELECOMUNICACIONES, S.L.</t>
  </si>
  <si>
    <t>B95546354</t>
  </si>
  <si>
    <t>IMPORTE TRASLADO LINEA FAX JUZGADO. -FRA. 260/18 PROPUESTA PAGOS Nº32/18</t>
  </si>
  <si>
    <t>INSTALACION EN ARMARIO RACK, CONEXIONADO Y PRUEBAS DE CENTRALITA. OFICINA PISCINAS TORRESOLO  PROPUESTA PAGOS Nº27/18</t>
  </si>
  <si>
    <t>CPU - ANTICIMEX 3D SANIDAD AMBIENTAL CANTABRICA S.L.</t>
  </si>
  <si>
    <t>B95565172</t>
  </si>
  <si>
    <t>IMPORTE MANTENIMIENTO DDD PINOSOLO 2º TRIM. -FRA. CAFR800053 PROPUESTA PAGOS Nº36/18</t>
  </si>
  <si>
    <t>DERRIBOS Y CONTENEDORES ABANTO,S.L.</t>
  </si>
  <si>
    <t>B48310437</t>
  </si>
  <si>
    <t>IMPORTE CAMBIO CONTENEDOR. FRA. G/18-000994  PROPUESTA PAGOS Nº33/18</t>
  </si>
  <si>
    <t>SUMINISTRO DE HORMIGON PARA OBRA COLEGIO SAN BARTOLOME.-FRA.G/18-001147  PROPUESTA PAGOS Nº38/18</t>
  </si>
  <si>
    <t>ENFOKE GRAFICO,S.L.</t>
  </si>
  <si>
    <t>IMPORTE REALIZACION DE PEGATINAS : ERASO MATXISTAK LEIOA.-FRA. 158  PROPUESTA PAGOS Nº30/18</t>
  </si>
  <si>
    <t>ENVISER SERVICIOS MEDIO AMBIENTALES,SAU (HAS.03/2015 INBISA)</t>
  </si>
  <si>
    <t>IMPORTE RETIRADA DE SACAS ESCOMBROS. AGOSTO.-FRA. TB 2.018/1.142  PROPUESTA PAGOS Nº39/18</t>
  </si>
  <si>
    <t>IMPORTE RETIRADA Y POSTERIOR LIMPIEZA RSU EN C/ALDEKOANE. AGOSTO.-FRA. TB 2.018/1.005  PROPUESTA PAGOS Nº33/18</t>
  </si>
  <si>
    <t>LIMPIEZA POR ACTUACIONES 17/06/18 KULTUR LEIOA  PROPUESTA PAGOS Nº30/18</t>
  </si>
  <si>
    <t>IMPORTE TBJOS RIEGO ZONA AJARDINADA BOULEVARD AVANZADA. JULIO.-FRA. TB 2.018/1.009  PROPUESTA PAGOS Nº33/18</t>
  </si>
  <si>
    <t>IMPORTE TBJOS LIMPIEZA VIAL EXTRAORDINARIA POR ACEITE EN LA CALZADA INDEPENDENTZIA.-FRA. TB 2.018/1.141 PP Nº39/18</t>
  </si>
  <si>
    <t>IMPORTE SERV DE CONSERJERIA Y LIMPIEZA DEL TXOKO ZUHATZU. JULIO.-FRA. TB 2.018/1.011  PROPUESTA PAGOS Nº35/18</t>
  </si>
  <si>
    <t>IMPORTE SERV DE MTTO SALIDA DEURGENCIA PARA LIMPIEZA DERRAMECOMBUSTIBLE EN CALZADA JULIO.-F TB 2.018/1.008 PP Nº33/18</t>
  </si>
  <si>
    <t>IMPORTE TBJOS MATTO RETEN DE PERSONAL PARA DESATASCAR ALCANTANTARILLADO. JULIO.-FRA. TB 2.018/1.007 PP Nº33/18</t>
  </si>
  <si>
    <t>TRABAJOS JUZGADO DE PAZ DEL 30/05 AL 4/06 2018  PROPUESTA PAGOS Nº27/18</t>
  </si>
  <si>
    <t>IMPORTE SUSTITUCION DE LIMPIADORA JUZGADO DE PAZ.JULIO.-FRA.TB 2.018/1.012   PROPUESTA PAGOS Nº33/183</t>
  </si>
  <si>
    <t>LIMPIEZA INSTALACIONES TORRESOLO ZONA BAR JUNIO 18  PROPUESTA PAGOS Nº28/18</t>
  </si>
  <si>
    <t>LIMPIEZA EN ERROTABIDE 4/06/18 POR BAJANTE AGUAS MOLINO Y RIGOLAS LADERA   PROPUESTA PAGOS Nº29/18</t>
  </si>
  <si>
    <t>SUSTITUCION DE LOREA LUZAIDE.JUZGADO DE PAZ. (DEL 2 AL 5 Y DEL 17 AL 22 DE MAYO)  PROPUESTA PAGOS Nº27/18</t>
  </si>
  <si>
    <t>AVISO POLIZIA LOCAL 27/05/18. LIMPIEZA ARQUETAS Y BARRO POR TORMENTAS PROPUESTA PAGOS Nº29/18</t>
  </si>
  <si>
    <t>TRABAJOS KULTUR LEIOA TXOKO ZUHATZU  PROPUESTA PAGOS Nº30/18</t>
  </si>
  <si>
    <t>IMPORTE SERV DE LIMPIEZA Y CONSERJERIA DEL TXOKO ZUHATZU. AGOSTO.-FRA. TB 2.018/1.143  PROP PAGOS Nº39/18</t>
  </si>
  <si>
    <t>IMPORTE SUSTITUCION LIMPIADORA JUZGADO PAZ POR VACACIONES AGOSTO.-FRA. TB 2.018/1.144  PROPUESTA PAGOS Nº39/18</t>
  </si>
  <si>
    <t>FEJIVE, S.L.</t>
  </si>
  <si>
    <t>IMPORTE FALLO CALDERA PADEL POL. TORRESOLO. -FRA.1254-2018  PROPUESTA PAGOS Nº36/18</t>
  </si>
  <si>
    <t>FONTANERIA LEIOA,S.L.</t>
  </si>
  <si>
    <t>B48436828</t>
  </si>
  <si>
    <t>IMPORTE FONTANERIA CAMPOS DE SARRIENA. -FRA. 6872  PROPUESTA PAGOS Nº36/18</t>
  </si>
  <si>
    <t>IMPORTE FONTANERIA POLIDEPORTIVO SAKONETA. -FRA. 6871       PROPUESTA PAGOS Nº36/18</t>
  </si>
  <si>
    <t>IMPORTE ENTREGAS EN BARES Y COMERCIOS EN LAMIAKO S. SOCIALESF.F_1835740 PROPUESTA PAGOS Nº32/18</t>
  </si>
  <si>
    <t>GARAIA SDAD.COOP.LTDA.</t>
  </si>
  <si>
    <t>F48222459</t>
  </si>
  <si>
    <t>IMPORTE FLORES JARDINERIA F.V-FAC+P 18FP-00803 PROPUESTA PAGOS Nº28/18</t>
  </si>
  <si>
    <t>IMPORTE FLORES JARDINERIA PROPUESTA OPAGOS Nº27/18</t>
  </si>
  <si>
    <t>GESSYMA GALEA</t>
  </si>
  <si>
    <t>B95165437</t>
  </si>
  <si>
    <t>POLIDEPORTIVO SAKONETA. SEGUIMIENTO COMPLETO SISTEMA AUTOCONTROLPISCINAS PROPUESTA PAGOS Nº28/18</t>
  </si>
  <si>
    <t>IMPORTE SEGUIMIENTO COMPLETO SISTEMA AUTOCONTROL PISCINAS POL. SAKONETA. -FRA. 18540 PROPUESTA PAGOS Nº36/18</t>
  </si>
  <si>
    <t>GETXO AUTOMOVILES</t>
  </si>
  <si>
    <t>A48187793</t>
  </si>
  <si>
    <t>IMPORTE SUSTITUCION DE ASIENTO CONDUCTOR VEHICULO BI4810CB.-FRA. 31.469  PROPUESTA PAGOS Nº38/18</t>
  </si>
  <si>
    <t>SUSTITUIR ASIENTO CONDUCTOR POR OTRO SUMINISTRADO. SUSTITUIRPILOTO TRASERO DERECHO    PROPUESTA PAGOS Nº29/18</t>
  </si>
  <si>
    <t>IMPORTE REPARACION VEHICULO VIAS Y OBRAS. BI-1932-BP. -FRA. 31.443  PROPUESTA PAGOS Nº32/18</t>
  </si>
  <si>
    <t>GOMASA - GONDOLAS Y MANTENIMIENTO,S.L.</t>
  </si>
  <si>
    <t>B79189270</t>
  </si>
  <si>
    <t>IMPORTE MANTENIMIENTO GONDOLA KULTUR AGOSTO. -FRA. 2018 1/003073 PROPUESTA PAGOS Nº36/18</t>
  </si>
  <si>
    <t>HEARST MAGAZINES</t>
  </si>
  <si>
    <t>B31008212</t>
  </si>
  <si>
    <t>IMPORTE SUSCRIPCION FOTOGRAMAS 12/9/18-12/8/19 F.S/18025695  PROPUESTA PAGOS 37/18</t>
  </si>
  <si>
    <t xml:space="preserve">HERENCIA YACENTE </t>
  </si>
  <si>
    <t>E95901914</t>
  </si>
  <si>
    <t>663312 AZITROMICINA   SECRETARIA PROPUESTA PAGOS Nº27/18</t>
  </si>
  <si>
    <t>HIRUROK ZERBITZUAK, S.L.</t>
  </si>
  <si>
    <t>IMPORTE SORTEO VPO. CONTROL ACCESO. 19/07. -FRA. 2018/110    PROPUESTA PAGOS Nº36/18</t>
  </si>
  <si>
    <t>HORI-HORI, S.A.</t>
  </si>
  <si>
    <t>IMPORTE SERV. TRADUCCIONES JUNIO. -FRA. 18/0603  PROPUESTA PAGOS Nº31/18</t>
  </si>
  <si>
    <t>IMPORTE SERV. TRADUCCIONES JUNIO. -FRA. 18/0604  PROPUESTA PAGOS Nº30/18</t>
  </si>
  <si>
    <t>HSI TECHNOLOGIES EUSKADI,S.L.</t>
  </si>
  <si>
    <t>DISPOSITIVO FIRMA BIOMETRICA  BEHARGINTZA F.180524 PROPUESTA PAGOS Nº27/18</t>
  </si>
  <si>
    <t>IMPRONTA SOLUCIONES S.L.</t>
  </si>
  <si>
    <t>B84092196</t>
  </si>
  <si>
    <t>IMPORTE SISTEMA VENTA ENTRADAS KULTUR. JULIO. -FRA. 2018-08-023 PROPUESTA PAGOS Nº36/18</t>
  </si>
  <si>
    <t>IMPORTE SISTEMA VENTA ENTRADAS KULTUR. JUNIO. -FRA. 2018-07-023  PROPUESTA PAGOS Nº30/18</t>
  </si>
  <si>
    <t>IMQ - SOCIEDAD DE PREVENCION DE MUTUALIA,S.L.U.</t>
  </si>
  <si>
    <t>IMPORTE ANALISIS EXTRA RECONOCIMIENTOS MEDICOS. FRA. 4027473 PROPUESTA PAGOS 32/18</t>
  </si>
  <si>
    <t>IMPORTE GASTOS LABORATORIO HIGIENNE INDUSTRIAL. JUNIO. -FRA.5177671  PROPUESTA PAGOS 40/18</t>
  </si>
  <si>
    <t>GASTOS DE LABORATORIO HIGIENE INDUSTRIAL. 15/06/18-15/06/18 PROPUESTA PAGOS Nº28/18</t>
  </si>
  <si>
    <t>IRIS LIMPIEZAS INDUSTRIALES, S.L.</t>
  </si>
  <si>
    <t>IMPORTE LIMPIEZA TUBERIAS BAR SAN BARTOLOME. -FRA. 181522/2018  PROPUESTA PAGOS Nº32/18</t>
  </si>
  <si>
    <t>IMPORTE LIMPIEZA ARQUETAS Y TUBERIAS EN TXOMIN ARESTI. -FRA.181519/2018  PROPUESTA PAGOS Nº32/18</t>
  </si>
  <si>
    <t>IMPORTE INSPECCION TUBERIAS PISCINAS DE PINOSOLO. -FRA. 181520/2018   PROPUESTA PAGOS Nº32/18</t>
  </si>
  <si>
    <t>IMPORTE LIMPIEZA ARQUETAS Y TUBERIAS EN INSTITUTO JM BARANDIARAN. -FRA. 181521/2018  PROPUESTA PAGOS Nº32/18</t>
  </si>
  <si>
    <t>KEYTRON ELECTRONICA,S.A.</t>
  </si>
  <si>
    <t>A48152581</t>
  </si>
  <si>
    <t>IMPORTE READIOTELEFONO MOTOROLA INFORMATICA F.481  PROPUESTA PAGOS Nº 29/18</t>
  </si>
  <si>
    <t>KREA COMUNICACION,S.L.</t>
  </si>
  <si>
    <t>IMPORTE SERVICIO DE GESTION DE COMUNICACION. JULIO Y AGOSTO.-FRA. 08/18#F16    PROPUESTA PAGOS Nº38/18</t>
  </si>
  <si>
    <t>ACTUALIZACION PAGINA WEB AYUNTAMIENTO MES JUNIO/18  PROPUESTA PAGOS Nº30/18</t>
  </si>
  <si>
    <t>IMPORTE ACTUALIZACION PAG WEB AYTO. AGOSTO.-FRA. 08/18#F8    PROPUESTA PAGOS Nº38/18</t>
  </si>
  <si>
    <t>LANDALAN SERVICIOS HOSTELEROS SL</t>
  </si>
  <si>
    <t>IMPORTE COLOCACION BANDEJA PESEBRE POLI SAKONETA  F.2        PROPUESTA PAGOS Nº37/18</t>
  </si>
  <si>
    <t>LANKIDEGO LANTALDE, S.L.</t>
  </si>
  <si>
    <t>SUMINISTRO DE FAX  PARA EL JUZGADO PAZ.- FRA. 1800013816    PROPUESTA PAGOS Nº29/18</t>
  </si>
  <si>
    <t>LATORRE DE          CORNIERO            JON</t>
  </si>
  <si>
    <t>78896188R</t>
  </si>
  <si>
    <t>SUMINISTRO DE REGLETA 4 ENCHUFES PARA EISE.-FRA. 1524        PROPUESTA PAGOS Nº 30/18</t>
  </si>
  <si>
    <t>IMPORTE REPARACION DEL TIMBRE Y PORTERO EXTERIOR DE LA IKASTOLA ALTZAGA.-FRA. 1562 PROPUESTA PAGOS Nº39/18</t>
  </si>
  <si>
    <t>SUMINISTRO DE TUBOS FLUROESCENTES PARA VIVERO EMPRESAS.-FRA.1469  PROPUESTA PAGOS Nº33/18</t>
  </si>
  <si>
    <t>LEIOA BERRI AUTO, S.L.</t>
  </si>
  <si>
    <t>IMPORTE SUSTITUCION DE LAMPARAS DEL VEHICULO 9779JJT POLICIA.-FRA. T1R18 1663   PROPUESTA PAGOS Nº38/18</t>
  </si>
  <si>
    <t>IMPORTE REVISION MATTO DEL VEHICULO 9779JJT DE LA POLICIA.-FRA. T1R18 1714  PROPUESTA PAGOS Nº39/18</t>
  </si>
  <si>
    <t>IMPORTE ARREGLO VEHICULO POLICIA ES9779JJT. -FRA. T118 958  PROPUESTAV PAGOS Nº31/18</t>
  </si>
  <si>
    <t>IMPORTE SUSTITUCION RUEDA EN VEHICULO ES3598JKJ DE LA POLICIA. -FRA. T1R18 1567   PROPUESTA PAGOS Nº37/18</t>
  </si>
  <si>
    <t>IMPORTE TARJETA ACCESO ARRANQUE, MANDO Y LLAVES. 4255HZY. BEHARGINTZA. -FRA. T118 942  PROPUESTA PAGOS Nº34/18</t>
  </si>
  <si>
    <t>IMPORTE MATENIMIENTO REVISION VEHICULO 3598JKJ DE LA POLICIA.-FRA. T1R18 1497  PROPUESTA PAGOS Nº34/18</t>
  </si>
  <si>
    <t>LIMPIEZAS INDUSTRIALES MORGA, S.L.</t>
  </si>
  <si>
    <t>B48997100</t>
  </si>
  <si>
    <t>TRABAJOS EN DESATASCO DE TUBERIAS DIA 04/06/2018  PROPUESTA PAGOS Nº29/18</t>
  </si>
  <si>
    <t>TRABAJOS REALIZADOS EN DESATASCO Y LIMPIEZA SIFON, ARQUETAS Y TUBERIAS DIA 03/06/2018  PROPUESTA PAGOS Nº29/18</t>
  </si>
  <si>
    <t>LIMPIEZA DE COLECTOR Y ARQUETAS EL 1-06-18- FAC.2018/1315   PROPUESTA PAGOS Nº29/18</t>
  </si>
  <si>
    <t>IMPORTE TRABAJOS LIMPIEZA ARQUETAS Y TUBERIAS. -FRA. 2018/1830 PROPUESTA PAGOS Nº38/18</t>
  </si>
  <si>
    <t>DESMONTAJE, SUMINISTRO Y COLOCACION NUEVO INODORO  BEGOÑAKO AMA PROPUESTA PAGOS Nº29/18</t>
  </si>
  <si>
    <t>LIMPIEZA TUBERIAS Y ARQUETAS. 31/05/2018   PROPUESTA PAGOS Nº29/18</t>
  </si>
  <si>
    <t>LOPEZ-PASTOR        HOYUELOS            JOSE DANIEL</t>
  </si>
  <si>
    <t>16044541V</t>
  </si>
  <si>
    <t>REVISION URGENCIA OBRA BARRIO BEGOÑA 5-1   PROPUESTA PAGOS Nº27/18</t>
  </si>
  <si>
    <t>CAMPOS SARRIENA. VESTUARIO 5. DESMONTE PROTECCION LLAVE TERMOSTATICA  PROPUESTA PAGOS Nº27/18</t>
  </si>
  <si>
    <t>IMPORTE REPARACION INODOROS AULA SAN BARTOLOME F.97         PROPUESTA PAGOS Nº36/18</t>
  </si>
  <si>
    <t>IMPORTE TRABJOS DE FONTANERIA EN EL LOCAL DE BERRITZEGUNE ENCP LAMIAKO.-FRA. 109  PROPUESTA PAGOS Nº38/18</t>
  </si>
  <si>
    <t>IMPORTE TBJOS DE FONTANERIA EN LOS CAMPOS DE SARRIENA.-FRA. 106  PROPUESTA PAGOS Nº37/18</t>
  </si>
  <si>
    <t>MARTINEZ DE GOÑI    BLANCO              JOSE A.</t>
  </si>
  <si>
    <t>16030243W</t>
  </si>
  <si>
    <t>IMPORTE ARREGLO PUERTAS MADERA ACCESO JARDIN ALMACEN JARDINEROS. -FRA. 015  PROPUESTA PAGOS Nº30/18</t>
  </si>
  <si>
    <t>MEHINOSA, S.L MANUTENCION ELECTRO-HIDRAULICA DEL NORTE</t>
  </si>
  <si>
    <t>B48176770</t>
  </si>
  <si>
    <t>DESPLAZAMIENTO TALLER MOVIL 05/04/2018. PEQUEÑO MATERIAL. MANO DE OBRA  PROPUESTA PAGOS Nº29/18</t>
  </si>
  <si>
    <t>MINISTERIO DE INDUSTRIA, TURISMO Y COMERCIO</t>
  </si>
  <si>
    <t>S2800214E</t>
  </si>
  <si>
    <t>IMPORTE TASA USO RADIO POLICIA 2018 F.BIBI-9600151  PROPUESTA PAGOS 29/18</t>
  </si>
  <si>
    <t>MONTAJES JAVIER BUROT, S.L.</t>
  </si>
  <si>
    <t>B95751632</t>
  </si>
  <si>
    <t>IMPORTE SUSTITUCION MOTOR PUERTA CORREDERA. COLEGIO TXOMIN ARESTI. -FRA. 4.739  PROPUESTA PAGOS Nº34/18</t>
  </si>
  <si>
    <t>MONTTE,S.L.</t>
  </si>
  <si>
    <t>B20062295</t>
  </si>
  <si>
    <t>SWHITEA4 PAQ 500 100% RECICLADO FAC.C18-15358-R   PROPUESTA PAGOS Nº28/18</t>
  </si>
  <si>
    <t>MURBIDECOR URBANO, S.L.</t>
  </si>
  <si>
    <t>IMPORTE COLOCACION ABRAZADERAS JUEGOS PARQUE ARTAZA F.201810PROPUESTA PAGOS Nº38/18</t>
  </si>
  <si>
    <t>NEUMATICOS VIZCAYA, S.L.</t>
  </si>
  <si>
    <t>B95904561</t>
  </si>
  <si>
    <t>IMPORTE REPARACION PINCHAZO TURISMO JARDINERIA.-FRA. FC18/6.228  PROPUESTA PAGOS Nº38/18</t>
  </si>
  <si>
    <t>IMPORTE REPARACION DE PINCHAZO TURISMO DE LA POLICIA LOCAL.-FRA. FC18/4.829  PROPUESTA PAGOS Nº28/18</t>
  </si>
  <si>
    <t>OCA INSPECCION, CONTROL Y PREVENCION, S.A.U.</t>
  </si>
  <si>
    <t>A40007460</t>
  </si>
  <si>
    <t>IMPORTE INSPECCION DEL ASCENSOR DE LA PASARELA DE IPARRAGIRRE.-FRA. 1801028902  PROPUESTA PAGOS Nº29/18</t>
  </si>
  <si>
    <t>PRAKAGORRI ILUNBER S.L.</t>
  </si>
  <si>
    <t>B95256251</t>
  </si>
  <si>
    <t>SUMINISTRO DE LECHE, CAPUCHINO Y CAFE PARA POLID SAKONETA.-FRA. 235/18 PROPUESTA PAGOS Nº38/18</t>
  </si>
  <si>
    <t>SUMINISTRO DE LECHE, CAPUCHINO, CAFE, VASOS, AZUCAR Y TES PARA CULTURA.-FRA. 184/2018 PROPUESTA PAGOS Nº30/18</t>
  </si>
  <si>
    <t>SUMINISTRO DE LECHE, CAPUCHINO, CAFE, VASOS Y AZUCAR PARA POLID SAKONETA.-FRA. 185/2018 PROPUESTA PAGOS Nº29/18</t>
  </si>
  <si>
    <t>PROMOELKA SERVICIOS S.L.</t>
  </si>
  <si>
    <t>REPARAR DOS TAPAS ARQUETAEN KANDELA ZUBIETA Y AZULEJOS EN VESTUARIOS  PROPUESTA PAGOS Nº28/18</t>
  </si>
  <si>
    <t>PROSEVI ACTIVIDADES EMPRESARIALES,S.L.</t>
  </si>
  <si>
    <t>B95454823</t>
  </si>
  <si>
    <t>IMPORTE BATERIA CENTRAL INCENDIO. -FRA. 656   PROPUESTA PAGOS Nº33/18</t>
  </si>
  <si>
    <t>RADIO RHIN</t>
  </si>
  <si>
    <t>A48135743</t>
  </si>
  <si>
    <t>IMPORTE ETAPA POTENCIA AC, MESA GYM POLID. SAKONETA. -FRA. 181059 PROPUESTA PAGOS Nº36/18</t>
  </si>
  <si>
    <t>REYMAN ELECTROBOMBAS,S.L.</t>
  </si>
  <si>
    <t>B95182911</t>
  </si>
  <si>
    <t>IMPORTE REARMAR ELECTROBOMBAS.-FRA. A18_0332  PROPUESTA PAGOS Nº38/18</t>
  </si>
  <si>
    <t>RICOH ESPAÑA S.L.U.</t>
  </si>
  <si>
    <t>B82080177</t>
  </si>
  <si>
    <t>IMPORTE FAX 1195L, CONFIGURACION HARDWARE.-FRA. 65380867     PROPUESTA PAGOS Nº36/18</t>
  </si>
  <si>
    <t>RIOZURI,S.L.</t>
  </si>
  <si>
    <t>B95180527</t>
  </si>
  <si>
    <t>IMPORTE FACTURACION DE COPIAS DE LA IMPRESORA OKI DE KULTU ETXEA - BIBLIOTECA. 31/07-31/08/18.-FRA. 18/6.834 PP Nº37/18</t>
  </si>
  <si>
    <t>IMPORTE FACTURACION DE COPIAS DE LA IMPRESORA DE KULTUR. 05/05/2017-30/06/18.-FRA. 18/5.599   PROPUESTA PAGOS Nº30/18</t>
  </si>
  <si>
    <t>IMPORTE COPIAS MAQUINA CULTURA. 30/06/18-31/07/18. -FRA. 18/6.287 PROPUESTA PAGOS Nº35/18</t>
  </si>
  <si>
    <t>IMPORTE FACTURACION COPIAS DE LA MAQUINA DE KULTUR. 05/05/17-30/06/2018.-FRA. 18/5.600  PROPUESTA PAGOS Nº30/18</t>
  </si>
  <si>
    <t>COPIAS B/N. COPIAS COLOR. IMPRESORA OKI ES 5430 DN 2º BIBLIOTECA  PROPUESTA PAGOS Nº30/18</t>
  </si>
  <si>
    <t>SUMINISTRO DE TONER COPIA PARA KULTUR.-FRA. 18/6.970 PROPUESTA PAGOS Nº38/18</t>
  </si>
  <si>
    <t>ALQUILER MULTIFUNCION OLIVETTI D-COLOR MES JUNIO/18         PROPUESTA PAGOS Nº30/18</t>
  </si>
  <si>
    <t>IMPORTE ALQUILER MULTIFUNCION OLIVETTI D-COLOR KULTUR. JULIO. -FRA. 18/5.856  PROPUESTA PAGOS Nº33/18</t>
  </si>
  <si>
    <t>IMPORTE ALQUILER MULTIFUCIONAL DEL AREA DE CULTURA. MES AGOSTO.-FRA. 18/6.515 PROPUESTA PAGOS Nº37/18</t>
  </si>
  <si>
    <t>SUMINISTRO DE IMPRESORA HP LASEJET PARA INFORMATICA.-FRA. 18/6.956 PROPUESTA PAGOS Nº38/18</t>
  </si>
  <si>
    <t>IMPORTE FACTURACION MAQUINAS POLICIA. COPIAS B/N. -FRA. 18/6.151  PROPUESTA PAGOS Nº32/18</t>
  </si>
  <si>
    <t>IMPORTE FACTURACION COPIAS DE LA MULTIFUNCIONAL DE LA OT. 05/04-10/07/18.-FRA. 18/5.707  PROPUESTA PAGOS Nº30/18</t>
  </si>
  <si>
    <t>IMPORTE COPIAS DE LAS MAQUINAS DE KULTUR. 10/05-07/09/2018.-FRA. 18/7.034  PROPUESTA PAGOS Nº39/18</t>
  </si>
  <si>
    <t>SABORIT INTERNATIONAL, S.L.</t>
  </si>
  <si>
    <t>B78311941</t>
  </si>
  <si>
    <t>IMPORTE TESTS DETECTOR DE DROGAS POLICIA F.48720   PROPUESTA PAGOS Nº30/18</t>
  </si>
  <si>
    <t>SEAT MOTOR ESPAÑA, S.A.U</t>
  </si>
  <si>
    <t>IMPORTE REVISION VEHICULO SEAT ALTEA E7834HTW. -FRA. T4011800189  PROPUESTA PAGOS Nº34/18</t>
  </si>
  <si>
    <t>IMPORTE SUSTITUCION DE LAMPARAS CRUCE...DEL VEHICULO 8709HRCDE POLICIA.-FRA. T4011800708 PROPUESTA PAGOS Nº38/18</t>
  </si>
  <si>
    <t>IMPORTE REPARACION VEHICULO ALTEA E7834HTW POLICIA LOCAL. -FRA. T4011800585  PROPUESTA PAGOS Nº30/18</t>
  </si>
  <si>
    <t>IMPORTE REVISION DEL VEHICULO SEAT ALTEA E8709HRC. -FRA. T4011800659  PROPUESTA PAGOS Nº34/18</t>
  </si>
  <si>
    <t>SELZUR BIZKAIA, S.A.</t>
  </si>
  <si>
    <t>IMPORTE FACTURACION COPIAS DE LA MAQUINA DE SAC GAZTELUBIDE.26/07-22/08/18.-FRA. 1805136  PROPUESTA PAGOS Nº37/18</t>
  </si>
  <si>
    <t>IMPORTE SERV COPIAS MAQUINA GAZTELUBIDE. (29.06.18-26.07.18)-FRA. 1804518  PROPUESTA PAGOS Nº32/18</t>
  </si>
  <si>
    <t>IMPORTE FACTURACION COPIAS DE LA MAQUINA DEL JUZGADO DE PAZ.27/11/17-28/06/18.-FRA. 1803772  PP Nº 28/18</t>
  </si>
  <si>
    <t>IMPORTE FACTURACION COPIAS DE LAS MAQUINAS DEL SAC. 23/07-23/08/2018.-FRA. 1805133  PROPUESTA PAGOS Nº37/18</t>
  </si>
  <si>
    <t>IMPORTE FACTURACION COPIAS MAQUINA BEHARGINTZA (23.07.18-22.08.18)- -FRA.1805132 PROPUESTA PAGOS Nº39/18</t>
  </si>
  <si>
    <t>IMPORTE SERV COPIAS MAQUINAS REGISTRO. (20.06.18-23.07.18) Y(29.06.18-23.07.18). -FRA. 1804519  PP Nº 32/18</t>
  </si>
  <si>
    <t>IMPORTE FACTURACION DE LAS MAQUINAS DE REGISTRO. 21/05-29/06/2018.-FRA. 1803775  PROPUESTA PAGPS Nº28/18</t>
  </si>
  <si>
    <t>IMPORTE SERV COPIAS MAQUINA BEHARGINTZA. (20.06.18-23.07.18). -FRA. 1804520   PROPUESTA PAGOS Nº34/18</t>
  </si>
  <si>
    <t>IMPORTE SERV COPIAS MAQUINA SERVICIOS SOCIALES (23.07.18-22.08.18). -FRA. 1805135  PROPUESTA PAGOS Nº37/18</t>
  </si>
  <si>
    <t>IMPORTE FACTURACION DE COPIAS DE LA MAQUINA DE OFIC DESC GAZTELUBIDE. 20/02-29/06/18.-FRA. 1803774 PP Nº28/18</t>
  </si>
  <si>
    <t>IMPORTE FACTURACION DE COPIAS DE LA MAQUINA DE BEHARGINTZA. 21/05-26/06/18.-FRA. 1803777  PROPUESTA PAGOS Nº32/18</t>
  </si>
  <si>
    <t>IMPORTE SERV COPIAS MAQUINA SERV SOCIALES. (25.06.18-23.07.18). -FRA. 1804522  PROPUESTA PAGOS Nº32/18</t>
  </si>
  <si>
    <t>IMPORTE AMPLIACION GARANTIA MAQUINA POLID. SAKONETA (18/06/18-17/06/19). -FRA. 1803693  PROPUESTA PAGOS Nº30/18</t>
  </si>
  <si>
    <t>IMPORTE SERV COPIAS MAQUINA 1ª PLANTA AYUNTAMIENTO (23.07.18-27.08.18). -FRA. 1805134  PROPUESTA PAGOS Nº38/18</t>
  </si>
  <si>
    <t>IMPORTE FACTURACION COPIAS DE LA MAQUINA DE SERV SOCIALES. 17/05-25/06/2018.-FRA. 1803773  PP Nº29/18</t>
  </si>
  <si>
    <t>IMPORTE SERV COPIAS MAQUINA 1ª PLANTA AYUNTAMIENTO. (27.06.18-23.07.18). -FRA. 1804521  PROPUESTA PAGOS Nº33/18</t>
  </si>
  <si>
    <t>IMPORTE FOTOCOPIA POLID. SAKONETA (29/12/18-29/06/18) Y (04/12/18-29/06/18). -FRA. 1804030 PROPUESTA PAGOS Nº30/18</t>
  </si>
  <si>
    <t>SERCOIN - SEGURIDAD INCENDIOS,S.A.</t>
  </si>
  <si>
    <t>A48647291</t>
  </si>
  <si>
    <t>IMPORTE INSPECCION ANUAL EXTINTORES TORRESOLO. JULIO 18. - FRA. 72819986  PROPUESTA PAGOS Nº34/18</t>
  </si>
  <si>
    <t>SERCOIN - SISTEMAS DE SEGURIDAD,S.A.</t>
  </si>
  <si>
    <t>A48178024</t>
  </si>
  <si>
    <t>IMPORTE AVISO SALTO ALARMA INCENDIO. POLID. KANDELAZUBIETA. -FRA. 71807952  PROPUESTA PAGOS Nº30/18</t>
  </si>
  <si>
    <t>SERVIACHIQUES, S.L.</t>
  </si>
  <si>
    <t>B95589586</t>
  </si>
  <si>
    <t>MANTENIMIENTO POZOS DE BOMBEO DE LOS GARAJES DE IBARRABARRI Y DE LA IGLESIA DE SAN MAXIMO-2º SEMESTRE  PP Nº29/18</t>
  </si>
  <si>
    <t>IMPORTE MATTO 1º SEMESTRE CONALZADO GARAJE POLI IBARRABARRI.-FRA. 1/5343  PROPUESTA PAGOS Nº38/18</t>
  </si>
  <si>
    <t>SERVIGRAF VIZCAYA, S.L.</t>
  </si>
  <si>
    <t>IMPORTE REPOSICION DE PLACAS EN EL PARQUE HOROSCOPO.-FRA. JN/785/2018  PROPUESTA PAGOS Nº28/18</t>
  </si>
  <si>
    <t>IMPORTE REPOSICION PLACAS EN EL PARQUE PINOSOLO.-FRA. JN/786/2018  PROPUESTA PAGOS Nº29/18</t>
  </si>
  <si>
    <t>SOLRED, S.A.</t>
  </si>
  <si>
    <t>A79707345</t>
  </si>
  <si>
    <t>SUMINISTRO DE COMBUSTIBLE PARA LAS BRIGADAS. MES AGOSTO.-FRA. A/2018/0001308650   PROPUESTA PAGOS 38/18</t>
  </si>
  <si>
    <t>SUMINISTRO DE COMBUSTIBLE PARA VEHICULO DE LAS BRIGADAS. MESJULIO.-FRA. A/2018/0001133984  PROPUESTA PAGOS 34/18</t>
  </si>
  <si>
    <t>SUMINISTRO DE COMBUSTIBLE PARA VEHICULOS DE POLICIA. MES JULIO.-FRA. A/2018/0001133986   PROPUESTA PAGOS 33/18</t>
  </si>
  <si>
    <t>SUMINISTRO DE COMBUSTIBLE PARA VEHICULOS DE LA POLICIA. MES AGOSTO.-FRA. A/2018/0001308652 PROPUESTA PAGOS 37/18</t>
  </si>
  <si>
    <t>SUMINISTRO DE COMBUSTIBLE PARA VEHICULOS DE LAS BRIGADAS. MES JUNIO.-FRA. A/2018/0000960217  PROP PAGOS 29/18</t>
  </si>
  <si>
    <t>SUMINISTRO COMBUSTIBLE VEHICULOS JARDINERIA. -FRA. A/2018/0001133985   PROPUESTA PAGOS 33/18</t>
  </si>
  <si>
    <t>SUMINISTRO DE COMBUSTIBLE PARA VEHICULOS DE JARDINERIA. MES AGOSTO.-FRA. A/2018/0001308651  PROPUESTA PAGOS 38/18</t>
  </si>
  <si>
    <t>SUMINISTRO DE COMBUSTIBLE PARA VEHICULOS DE JARDINERIA. MES JUNIO.-FRA. A/2018/0000960218  PROPUESTA PAGOS 28/18</t>
  </si>
  <si>
    <t>SUMIGAS</t>
  </si>
  <si>
    <t>A48135586</t>
  </si>
  <si>
    <t>SUMINISTRO DE GRUA, VALLE CERRAMIENTO, PIE CEMENTO... ITRURRIONDO 5.-FRA. 0/005905/2018  PROPUESTA PAGOS Nº29/18</t>
  </si>
  <si>
    <t>TAI GABE DIGITALA S.L.</t>
  </si>
  <si>
    <t>B75034793</t>
  </si>
  <si>
    <t>IMPORTE SUSCRIPCION A DIARIO GARA. MES JULIO PARA HOGAR JUB ERREKALDE LIBURUTEGIA. PROPUESTA PAGOS 28/18</t>
  </si>
  <si>
    <t>IMPORTE SUSCRIPCION MENSUAL AL DIARIO GARA PARA EL HOGAR JUB ERREKALDE. MES JULIO.-FRA. HA-33259 PRO PAGOS 28/18</t>
  </si>
  <si>
    <t>IMPORTE MENSUAL SUSCRIPCION DIARIO GARA BIBLIOTECA HOGAR JUBILADO ERREKALDE. -FRA. HA-38563  PROPUESTA PAGOS 33/18</t>
  </si>
  <si>
    <t>IMPORTE MENSUAL SUSCRIPCION DIARIO GARA HOGAR JUBILADO ERREKALDE. -FRA. HA-38562  PROPUESTA PAGOS 33/18</t>
  </si>
  <si>
    <t>IMPORTE PERIODICO HOGAR ERREKALDE SEPTIEMBRE 18 F.HA-43240  PROPUESTA PAGOS 37/18</t>
  </si>
  <si>
    <t>IMPORTE PERIODICO HOGAR ERREKALDE SEPTIEMBRE 18 F.HA-43241  PROPUESTA PAGOS 37/18</t>
  </si>
  <si>
    <t>TALLERES ENDIARAN, S.L.</t>
  </si>
  <si>
    <t>REVISAR Y REPARAR PINCHAZOS EN RUEDA SUELTA REMOLQUE LAND ROVER DEFENDER 9326FJG   PROPUESTA PAGOS Nº28/18</t>
  </si>
  <si>
    <t>REVISION Y REPARACION PINCHAZO RUEDA REMOLQUE NISSAN PATROL B16210CP PROPUESTA PAGOS Nº28/18</t>
  </si>
  <si>
    <t>IMPORTE REVISION CAMBIAR CUBIERTA RUEDA SUELTA REMOLQUE. -FRA. 180618 PROPUESTA PAGOS Nº33/18</t>
  </si>
  <si>
    <t>IMPORTE REVISION HOLGURAS RUEDAS SEGADORA . JARDINERIA. -FRA. 180622   PROPUESTA PAGOS Nº33/18</t>
  </si>
  <si>
    <t>IMPORTE REPARACION PEUGEOT EXPERT. 9109FWM. JARDINERIA. -FRA. 180638   PROPUESTA PAGOS Nº33/18</t>
  </si>
  <si>
    <t>IMPORTE REPARACION LAND ROVER DEFENDER 110 2495CC. JARDINERIA. -FRA. 180673  PROPUESTA PAGOS Nº33/18</t>
  </si>
  <si>
    <t>IMPORTE REPARACION NISSAN NT400 CABSTAR. JARDINERIA. -FRA.180734  PROPUESTA PAGOS Nº33/18</t>
  </si>
  <si>
    <t>CAMBIAR DISCOS Y PASTILLAS FRENO NISSAN PATHFINDER 6315FJM  PROPUESTA PAGOS Nº28/18</t>
  </si>
  <si>
    <t>REVISION Y PIEZAS NISSAN PATROL B16210CP  PROPUESTA PAGOS Nº28/18</t>
  </si>
  <si>
    <t>TECHCO SEGURIDAD S.L.</t>
  </si>
  <si>
    <t>IMPORTE MANTENIMIENTO SEGURIDAD SAKONETA. -FRA. FVO38001187 PROPUESTA PAGOS Nº36/18</t>
  </si>
  <si>
    <t>TECNIKRONOS, S.L.</t>
  </si>
  <si>
    <t>B20088241</t>
  </si>
  <si>
    <t>IMPORTE CONTRATO MATTO DE LOS MARCADORES DE ARRASTRE BUEYES  MULTIDEPORTE. 01/07/18-30/06/19.-FRA. 545/2018 PP Nº28/18</t>
  </si>
  <si>
    <t>TXOKO LA ANGULA S.L.</t>
  </si>
  <si>
    <t>IMPORTE CONSUMICIONES REUNION BEHARGINTZA F.TM-01274        PROPUESTA PAGOS Nº39/18</t>
  </si>
  <si>
    <t>URBABIL 2000, S.L.</t>
  </si>
  <si>
    <t>IMPORTE BASES PILONAS VIAS OBRAS F.10 385   PROPUESTA PAGOS Nº33/18</t>
  </si>
  <si>
    <t>WURTH ESPAÑA,S.A.</t>
  </si>
  <si>
    <t>A08472276</t>
  </si>
  <si>
    <t>POLIDEPORTIVO SAKONETA. BRIDA NYLON. LUBRICANTE. CINTA AMERICANA PROPUESTA PAGOS Nº28/18</t>
  </si>
  <si>
    <t>ZURIARRAIN          BERNARAS            OIHANE</t>
  </si>
  <si>
    <t>72486463P</t>
  </si>
  <si>
    <t>IMPORTE SERV TRADUCCION BEHARGINTZA. -FRA. OZ2018002         PROPUESTA PAGOS Nº32/18</t>
  </si>
  <si>
    <t>ADO4</t>
  </si>
  <si>
    <t>A. INDE EDUCA,S.L.</t>
  </si>
  <si>
    <t>ABAD   HURTADO     JUAN MANUEL</t>
  </si>
  <si>
    <t>16059729W</t>
  </si>
  <si>
    <t>ABAD   HURTADO      JUAN MANUEL</t>
  </si>
  <si>
    <t>ACHALANDABASO  GONZALEZ  SENDOA</t>
  </si>
  <si>
    <t>78873623E</t>
  </si>
  <si>
    <t>ACHALANDABASO GONZALEZ   SENDOA</t>
  </si>
  <si>
    <t>AENOR INTERNACIONEL S.A.U.</t>
  </si>
  <si>
    <t>A83076687</t>
  </si>
  <si>
    <t>ALDAPABARRENA 1, C.GARAJES</t>
  </si>
  <si>
    <t>H95189049</t>
  </si>
  <si>
    <t>AMAIA SIGLO XXI, S.L.</t>
  </si>
  <si>
    <t>B95248787</t>
  </si>
  <si>
    <t>ANGULO   SANTOS    ESTIBALIZ</t>
  </si>
  <si>
    <t>44970821W</t>
  </si>
  <si>
    <t>ARRIOLA  BELAR   JOSE MARIA</t>
  </si>
  <si>
    <t>14495200W</t>
  </si>
  <si>
    <t>ARTEMIRANDA</t>
  </si>
  <si>
    <t>B37496528</t>
  </si>
  <si>
    <t>ASOCIACION VASCA DE ARCHIVEROS, BIBLIOTECARIOS Y DOCUMENTAL.</t>
  </si>
  <si>
    <t>G48453138</t>
  </si>
  <si>
    <t>ASTRABUDUA KOLOR / J.M. OBREGUN SUAREZ- S. RODRIGUEZ S.C.</t>
  </si>
  <si>
    <t>J95431516</t>
  </si>
  <si>
    <t>BLANCO   BARTOLOME           IÑIGO</t>
  </si>
  <si>
    <t>BOMBAS HISO - SOLUCIONES AL AGUA Y BOMBEO S.L.U.</t>
  </si>
  <si>
    <t>B95812798</t>
  </si>
  <si>
    <t>BORCA PERSIANAS Y CERRAMIENTOS S.L.</t>
  </si>
  <si>
    <t>B95793378</t>
  </si>
  <si>
    <t>BORCHERS, S A.</t>
  </si>
  <si>
    <t>A48049415</t>
  </si>
  <si>
    <t>CELULOSAS VASCAS, S.L.</t>
  </si>
  <si>
    <t>B95631925</t>
  </si>
  <si>
    <t>CEPRENOR - CERRAMIENTOS Y PREFABRICADOS DEL NORTE, S.A.</t>
  </si>
  <si>
    <t>CERRAJERIA AGUINAGA - ERREMENTARIETXE, S.L.</t>
  </si>
  <si>
    <t>COMERCIAL AGRICOLA IÑAKI CASTRO S.L.</t>
  </si>
  <si>
    <t>B20633103</t>
  </si>
  <si>
    <t>CONSERJE COLEGIO LAMIAKO</t>
  </si>
  <si>
    <t>CONSER.LA</t>
  </si>
  <si>
    <t>CONSERJE TXOMIN ARESTI</t>
  </si>
  <si>
    <t>CONS.TXOM</t>
  </si>
  <si>
    <t>CONSORCIO DE AGUAS BILBAO BIZKAIA</t>
  </si>
  <si>
    <t>P4800005C</t>
  </si>
  <si>
    <t>CONSTRUCCIONES IBARGOITIA,S.A.</t>
  </si>
  <si>
    <t>CRISTALERIA ONDIZ S. L</t>
  </si>
  <si>
    <t>B48734263</t>
  </si>
  <si>
    <t>DEIA - EDITORIAL IPARRAGIRRE,S.A.</t>
  </si>
  <si>
    <t>DFS URLANAK, S.L.U.</t>
  </si>
  <si>
    <t>B95935094</t>
  </si>
  <si>
    <t>DIAZ                JUANTORENA          ANA BELEN</t>
  </si>
  <si>
    <t>76030024M</t>
  </si>
  <si>
    <t>DIPUTACION FORAL DE BIZKAIA</t>
  </si>
  <si>
    <t>P4800000D</t>
  </si>
  <si>
    <t>DOCTOR DON LUIS BILBAO LIBANO 11-23, C.PROPIETARIOS</t>
  </si>
  <si>
    <t>H48971485</t>
  </si>
  <si>
    <t>DRAGER SAFETY HISPANIA,S.A.</t>
  </si>
  <si>
    <t>A83140012</t>
  </si>
  <si>
    <t>ECOPAVIMENTOS EGUSKIZA, S.L.</t>
  </si>
  <si>
    <t>B95770228</t>
  </si>
  <si>
    <t>EDIFICIO INDUSTRIAL INBISA, C.PROPIETARIOS</t>
  </si>
  <si>
    <t>H95129599</t>
  </si>
  <si>
    <t>EDITORA PAIS VASCO 93 SA</t>
  </si>
  <si>
    <t>A48532469</t>
  </si>
  <si>
    <t>ELECTRICIDAD MARTIN</t>
  </si>
  <si>
    <t>ELKAR IPARRAGIRRE, S.L.</t>
  </si>
  <si>
    <t>B95631404</t>
  </si>
  <si>
    <t>EUROBIOTEC, S.L.</t>
  </si>
  <si>
    <t>B83432948</t>
  </si>
  <si>
    <t>FARMACIA ONA BADILLO</t>
  </si>
  <si>
    <t>E95454039</t>
  </si>
  <si>
    <t>GALKER INFORMATICA Y AUDIO, S.L.</t>
  </si>
  <si>
    <t>GARAYO              RODRIGUEZ           PABLO</t>
  </si>
  <si>
    <t>16031850E</t>
  </si>
  <si>
    <t>GARRIDO             BUTRON              BELMIRA</t>
  </si>
  <si>
    <t>14686204Z</t>
  </si>
  <si>
    <t>GOMEZ               ETXEBARRIA          NEREA</t>
  </si>
  <si>
    <t>16081525V</t>
  </si>
  <si>
    <t>GONZALEZ            GONZALEZ            RUTH</t>
  </si>
  <si>
    <t>48900442G</t>
  </si>
  <si>
    <t>HANSON HISPANIA SAU</t>
  </si>
  <si>
    <t>A28169423</t>
  </si>
  <si>
    <t>HOSTELCO, S.L.</t>
  </si>
  <si>
    <t>B48086698</t>
  </si>
  <si>
    <t>INFOTOP OBRAS Y SERVICIOS,S.L.</t>
  </si>
  <si>
    <t>IRAGARRI S.L (BIDERA PUBLIZITATEA)</t>
  </si>
  <si>
    <t>ISAGARE INSTALACIONES INTEGRALES SL</t>
  </si>
  <si>
    <t>B95797387</t>
  </si>
  <si>
    <t>J.R. SAUBER,S.L.</t>
  </si>
  <si>
    <t>JAUREGUI            ARRIETA             JON IÑAKI</t>
  </si>
  <si>
    <t>14601734T</t>
  </si>
  <si>
    <t>K35 IT MANAGERS GROUP SL</t>
  </si>
  <si>
    <t>LA CAIXA</t>
  </si>
  <si>
    <t>G58899998</t>
  </si>
  <si>
    <t>LACROIX SEÑALIZACION, S.A.</t>
  </si>
  <si>
    <t>A12329827</t>
  </si>
  <si>
    <t>LANDA               LEGARRETA           UNAI</t>
  </si>
  <si>
    <t>16056718G</t>
  </si>
  <si>
    <t>LEIOA 76, S.L.</t>
  </si>
  <si>
    <t>LKS INGENIERIA, S. COOP.</t>
  </si>
  <si>
    <t>LOPEZ               MARCOS              RUBEN</t>
  </si>
  <si>
    <t>MAGDALENA GONZALEZ/ITZIAR SAN MARTIN/ JUGUETERIA ITZIAR</t>
  </si>
  <si>
    <t>J95562096</t>
  </si>
  <si>
    <t>MAIRU NETWORKS, S.L.U.</t>
  </si>
  <si>
    <t>MASTER LEIOA S.L.</t>
  </si>
  <si>
    <t>MENDIBILBARRI Nº 2-10, CDAD.PROPIETARIOS  GARAGES</t>
  </si>
  <si>
    <t>H95365300</t>
  </si>
  <si>
    <t>MINISTERIO DE OBRAS PUBLICAS,TRANSPORTE Y MEDIO AMBIENTE</t>
  </si>
  <si>
    <t>MINISTER.</t>
  </si>
  <si>
    <t>MINTEGUI INDUSTRIAS DEL CAMION,S.A.</t>
  </si>
  <si>
    <t>A48053508</t>
  </si>
  <si>
    <t>MORENO              GARCIA              ALBERTO</t>
  </si>
  <si>
    <t>16066148G</t>
  </si>
  <si>
    <t>OFIMATIKA LAN,S.L.</t>
  </si>
  <si>
    <t>B48942700</t>
  </si>
  <si>
    <t>ONZASO, S.L.</t>
  </si>
  <si>
    <t>B48847800</t>
  </si>
  <si>
    <t>P.A.E.IBARRABARRI, C.PROPIETARIOS</t>
  </si>
  <si>
    <t>H95332599</t>
  </si>
  <si>
    <t>PAPELERIA GOYA,S.L.</t>
  </si>
  <si>
    <t>PASTOR              MATOS               ANTONIO</t>
  </si>
  <si>
    <t>PENTER COMERCIAL,S.A.</t>
  </si>
  <si>
    <t>A48413165</t>
  </si>
  <si>
    <t>PERICA OBRAS Y SERVICIOS, S.A.</t>
  </si>
  <si>
    <t>A26022657</t>
  </si>
  <si>
    <t>PLATAFORMAS DARYAT, S.L.</t>
  </si>
  <si>
    <t>B85566982</t>
  </si>
  <si>
    <t>PLAZA IBAIONDO 1, C. PROPIETARIOS</t>
  </si>
  <si>
    <t>H95612909</t>
  </si>
  <si>
    <t>RAMA                RAMIREZ             IZASKUN</t>
  </si>
  <si>
    <t>16073419F</t>
  </si>
  <si>
    <t>REHABILITACIONES MIKELAN SL</t>
  </si>
  <si>
    <t>SALDAÑA             URRUTIA             GONZALO</t>
  </si>
  <si>
    <t>78920331V</t>
  </si>
  <si>
    <t>SAN JUAN 3, C.PROPIETARIOS</t>
  </si>
  <si>
    <t>H48758866</t>
  </si>
  <si>
    <t>SANTOS              MARTIN              SANTIAGO J</t>
  </si>
  <si>
    <t>78902676A</t>
  </si>
  <si>
    <t>SARENET</t>
  </si>
  <si>
    <t>A48714489</t>
  </si>
  <si>
    <t>SERRANO             SANCHEZ             MIGUEL JOSE</t>
  </si>
  <si>
    <t>16073797V</t>
  </si>
  <si>
    <t>SOCIEDAD GENERAL DE AUTORES Y EDITORES</t>
  </si>
  <si>
    <t>SUMUN EQUIPAMIENTOS, S.COOP.P.</t>
  </si>
  <si>
    <t>B95613642</t>
  </si>
  <si>
    <t>SUSTRAIAK SYSTEMS,SL.</t>
  </si>
  <si>
    <t>B95063723</t>
  </si>
  <si>
    <t>TARIMA - LOGISTICA DEL ESPECTACULO, S.L.</t>
  </si>
  <si>
    <t>TIEMBLO             FERRETE             CRISTINA</t>
  </si>
  <si>
    <t>5203724C</t>
  </si>
  <si>
    <t>TINTORERIA LINSAY</t>
  </si>
  <si>
    <t>B48935456</t>
  </si>
  <si>
    <t>TIPOGRAFIKA KOOP.ELK.TXIKIA</t>
  </si>
  <si>
    <t>TOELFU COERAN,S.L.</t>
  </si>
  <si>
    <t>B39485511</t>
  </si>
  <si>
    <t>TRABIO, S.L.</t>
  </si>
  <si>
    <t>TRENTINORT, S.L.U.</t>
  </si>
  <si>
    <t>B48865455</t>
  </si>
  <si>
    <t>TSM-MOVIESTAR</t>
  </si>
  <si>
    <t>A78923125</t>
  </si>
  <si>
    <t>TXOMIN MENDEZ S.L.</t>
  </si>
  <si>
    <t>B95849279</t>
  </si>
  <si>
    <t>TXORIERRI 4, C.PROPIETARIOS</t>
  </si>
  <si>
    <t>H48736995</t>
  </si>
  <si>
    <t>UÑA                 ARETXINOLAZA        ANDRES</t>
  </si>
  <si>
    <t>16029762G</t>
  </si>
  <si>
    <t>UNIPOST - EUSKAL POSTAL RED, S.L.</t>
  </si>
  <si>
    <t>URANGA              LOZARES             MARIA</t>
  </si>
  <si>
    <t>URIBE               GUARROTXENA         RAMON</t>
  </si>
  <si>
    <t>UTE SERVICIOS ENERGETICOS LEIOA</t>
  </si>
  <si>
    <t>U95872669</t>
  </si>
  <si>
    <t>VALLARTA            TAMAYO              ARACELI</t>
  </si>
  <si>
    <t>14940984T</t>
  </si>
  <si>
    <t>VESTUARIO CORPORATIVO PROFESIONAL, S.L.</t>
  </si>
  <si>
    <t>B95793105</t>
  </si>
  <si>
    <t>VIVEROS FADURA, S.L.</t>
  </si>
  <si>
    <t>B95746129</t>
  </si>
  <si>
    <t>IMPORTE REPARACION DE CONSOLAS DEL POLID SAKONETA.-FRA. 2018/606 PP Nº 49/18</t>
  </si>
  <si>
    <t>importe arreglo horno ceramica talleres kultur f.2018/345   PROPUESTA PAGOS Nº41/18</t>
  </si>
  <si>
    <t>IMPORTE ARREGLO HORNO CERAMICA KULTUR F.2018/403 PROPUESTA PAGOS Nº51/18</t>
  </si>
  <si>
    <t>IMPORTE ASISTENCIA TECNICA AYTO. -FRA. 808100609  PROPUESTA PAGOS Nº40/18</t>
  </si>
  <si>
    <t>IMPORTE CONEXION A CENTRLITA RECEPTORA DE ALARMAS. DEL HOGARJUB.- FRA. 808100899 PROPUESTA PAGOS Nº43/18</t>
  </si>
  <si>
    <t>IMPORTE TRABJOS DE ELECTRICIDAD EN EL POLID SAKONETA.-FRA. 0019-18  PROPUESTA PAGOS Nº43/18</t>
  </si>
  <si>
    <t>IMPORTE REPARACION AVERIA EN ALUMBRADO DEL BULDER-TATAMI DE POLID SAKONETA.-FRA. 0020-18  PP Nº 46/18</t>
  </si>
  <si>
    <t>SUMINISTRO E INSTALACION DE LAMPARAS SALA SQUAS DEL POLID SAKONETA.-FRA. 0016-18  PP Nº 49/18</t>
  </si>
  <si>
    <t>SUMINISTRO DE LIBROS PAR OFICINA TECNICA.-FRA. RI/18045288  PROPUESTA PAGOS 46/18</t>
  </si>
  <si>
    <t>IMPORTE CUOTA COMUNIDAD OCTUBRE 18 F.05/2018  PROPUESTA PAGOS Nº40/18</t>
  </si>
  <si>
    <t>IMPORTE DESAYUNOS BEHARGINTZA F.1192  PP Nº 53/18</t>
  </si>
  <si>
    <t>IMPORTE MEDICAMENTOS INTERVENCION F.003073  PROPUESTA PAGOS Nº46/18</t>
  </si>
  <si>
    <t>IMPORTE INSPECCION  ASCENSOR SAN BARTOLOME  KULTUR F.0418057094  PP Nº 52/18</t>
  </si>
  <si>
    <t>SUMINISTRO DE MEDICAMENTOS DE TRABAJADORES AYTO.-FRA. F16-000241   PP Nº 53/18</t>
  </si>
  <si>
    <t>IMPORTE MATERIALES PINTURA TALLERES KULTUR F.38052  PROPUESTA PAGOS Nº43/18</t>
  </si>
  <si>
    <t>IMPORTE TRADUCCIONES PARA VARIOS DEPARTAMENTOS-FC.18000569   PP Nº 54/18</t>
  </si>
  <si>
    <t>IMPORTE CUOTA 2018 SOCIO INSTITUCIONAL KULTUR F.EBZK-26/18  PP Nº 53/18</t>
  </si>
  <si>
    <t>IMPORTE  PINTURAS DESPACHO HACIENDA F.A-7716 PROPUESTA PAGOS Nº42/18</t>
  </si>
  <si>
    <t>IMPORTE SERV DE TRADUCCIONES PARA CULTURA.-FRA. V/2018612   PROPUESTA PAGOS Nº46/18</t>
  </si>
  <si>
    <t>IMPORTE TRADUCCIONS EN BEHARGINTZA F.V/2018780              PROPUESTA PAGOS Nº53/18</t>
  </si>
  <si>
    <t>IMPORTE TRADUCCIONES REALIZADAS CON MOTIVO DE LA UMORE AZOKA-FC.AV/2018767  PP Nº 54/18</t>
  </si>
  <si>
    <t>IMPORTE REPARACION MAQUINARIA JARDINERIA. -FRA. 18/00014    PROPUESTA PAGOS Nº40/18</t>
  </si>
  <si>
    <t>IMPORTE MATERIALES MAQUINARIA JARDINERIA F.18/00029          PROPUESTA PAGOS Nº41/18</t>
  </si>
  <si>
    <t>IMPORTE REPARACION DE MAQUINARIA DE JARDINERIA.-FRA. 18/00055  PP Nº 54/18</t>
  </si>
  <si>
    <t>SUMINISTRO DE ARREGLO FLORAL PARA BODAS PALACIO ARTAZA.- FRA. 181.266  PROPUESTA PAGOS Nº43/18</t>
  </si>
  <si>
    <t>SUMINISTRO DE FLORES PARA BODAS PALACIO ARTAZA. OCTUBRE.-FRA. 181.336  PROPUESTA PAGOS 44/18</t>
  </si>
  <si>
    <t>IMPORTE ARREGLO FLORAL ALCALDIA F.181.382  PROPUESTA PAGOS Nº44/18</t>
  </si>
  <si>
    <t>IMPORTEOFRENDA FLORAL DIA DE LA MEMORIA F.181.417  PP Nº 48/18</t>
  </si>
  <si>
    <t>IMPORTE SUSTITUCION EN POLI TORRESOLO DE TUBERIA LLENADO VASO COMPENSACION.-FRA. 000444  PP Nº 46/18</t>
  </si>
  <si>
    <t>SUMINISTRO DE DOS MANDOS DISTANCIA PARA PERSIANA APERTURA ACCESO CETNRO SERV SOCIALES.-FRA. FT/4974  PP Nº 50/18</t>
  </si>
  <si>
    <t>IMPORTE REPARACION DE PISTOLA DE LA POLICIA LOCAL.-FRA. VF18/05915  PROPUESTA PAGOS Nº42/18</t>
  </si>
  <si>
    <t>SUMINISTRO DE LOMO EMPUÑADURA PARA POLICIA.-FRA. A48049415  PROPUESTA PAGOS 48/18</t>
  </si>
  <si>
    <t>IMPOTE REPARACION DEL CARRO MANGUERA DE JARDINERIA-FRA. 140/17  PROPUESTA PAGOS Nº41/18</t>
  </si>
  <si>
    <t>IMPORTE REPARACION DE MAQUINA CORTAR HIERBA DE JARDINERIA.-FRA. 144/18  PROPUESTA PAGOS Nº41/18</t>
  </si>
  <si>
    <t>IMPORTE REPARACION DE REMOLQUE MATRICULA 9326FJG JARDINERIA.-FRA. 149/18  PROPUESTA PAGOS Nº41/18</t>
  </si>
  <si>
    <t>SUMINISTRO DE BOBINAS INDUSTRIALES, ROLLO CAMILLA...PARA MEDICINA DEPORTIVA.-FRA. 1.823.372 PP Nº 54/18</t>
  </si>
  <si>
    <t>IMPORTE PINTURA PARA LA AVANZADA SEÑALIZACION VIARIA F.18A0579  PROPUESTA PAGOS Nº41/18</t>
  </si>
  <si>
    <t>IMPORTE GRANALLADO MARCAS VIALES SEÑALES F.18A0438  PROPUESTA PAGOS Nº44/18</t>
  </si>
  <si>
    <t>IMPORTE COLOCAR PASADOR PUERTA CP ALTZAGA F.B181636  PROPUESTA PAGOS Nº42/18</t>
  </si>
  <si>
    <t>IMPORTE SUMINISTRO Y COLCOACION DE MATERIALES EN EL CIP.-FRA. B181775 PP Nº 45/18</t>
  </si>
  <si>
    <t>IMPORTE CERROJO LLAVES AYUNTAMIENTO F.B182093   PP Nº 52/18</t>
  </si>
  <si>
    <t>SUMINISTRO DE BOBINAS INDUSTRIALES, ROUNDUP ULTRAPLUS,...PARA JARDINERIA.-FRA. 12750  PP Nº 49/18</t>
  </si>
  <si>
    <t>SUMINISTRO DE REACTIVOS CLORO LIBRE Y TOTAL, REACTIVO PH...PARA SAKONETA.-FRA. 12791  PP Nº 54/18</t>
  </si>
  <si>
    <t>SUMINISTRO DE SACOS READY GERMIPLUS PARA JARDINERIA.-FRA. 12841 PP Nº 54/18</t>
  </si>
  <si>
    <t>SUMINISTRO DE SEMILLAS COMPAC Y REGENERATOR PARA JARDINERIA.-FRA. 12840   PP Nº 54/18</t>
  </si>
  <si>
    <t>SUMINISRO DE TERRAPLANT PARA JARDINERIA.-FRA. 12833          PP Nº 54/18</t>
  </si>
  <si>
    <t>IMPORTE TRBJOS DE REPARACION LAVAVAJILLAS EN KULTUR.-FRA. SE1881553  PP Nº 52/18</t>
  </si>
  <si>
    <t>SUMINISTRO DE FUNCA POLIMERO ROTATORIA PAR DEFENSA EXTENSIBLE PARA POLICIA.-FRA. 1 180465  PROPUESTA DE PAGOS 43/18</t>
  </si>
  <si>
    <t>SUMINISTRO DE PARES DE GALONES AGENTE Y OFICIALES PARA LA POLICIA.-FRA. 1 180512  PROPUESTA PAGOS 48/18</t>
  </si>
  <si>
    <t>SUMINISTRO DE TUBLAR CON MALLA ANTI-CORTE PARA POLICIA.-FRA.1 180550  PP Nº50/18</t>
  </si>
  <si>
    <t>IMPORTE FUNDAS ARMAS POLICIA F.1 180575  PP Nº 52/18</t>
  </si>
  <si>
    <t>IMPORTE FONDO MANIOBRA CONSERJE CP LAMIAKO PP Nº 53/18</t>
  </si>
  <si>
    <t>IMPORTE FONDO MANIOBRA CONSERJE TXOMIN OCTUBRE PROPUESTA PAGOS Nº43/18</t>
  </si>
  <si>
    <t>IMPORTE FONDO MANIOBRA TXOMIN ARESTI. PROPUESTA PAGOS 51/18</t>
  </si>
  <si>
    <t>IMPORTE PREMIO RECAUDACION 2º TRIMESTRE 2018-F.PR2018/145   (BASURA:11.635,20 Y ALCANTARILLADO: 2.448,60)- DTO.3344/18</t>
  </si>
  <si>
    <t>IMPORTE MODIFICACIÓN ACOMETIDA ABASTECIMIENTO CP ARTAZA F.218141  PROPUESTA PAGOS 44/18</t>
  </si>
  <si>
    <t>IMPORTE REPOSICIÓN VÁLVULA  PRESIÓN ABASTECIMIENTO EUSKALTEGI F.218140  PROPUESTA PAGOS 44/18</t>
  </si>
  <si>
    <t>IMPORTE ARREGLO AVERIA EN KANDELAZUBIETA FUGA AGUA F.218155  PP Nº 51/18</t>
  </si>
  <si>
    <t>IMPORTE SERV CONFIG LINEA DE FAX CON TELF Y FAX EN GAZTELUBIDE.-FRA. 323/18   PROPUESTA PAGOS Nº41/18</t>
  </si>
  <si>
    <t>IMPORTE COLOCACION Y SUMINISTRO DE LUNA EN IKASTOLA ALTZAGA.-FRA. 18.093  PROPUESTA PAGOS Nº45/18</t>
  </si>
  <si>
    <t>IMPORTE SUMNISTRO Y COLOCACION DE LUNEA POR ROTURA EN LA IKASTOLA ALTZAGA.-FRA. 18.105  PP Nº 52/18</t>
  </si>
  <si>
    <t>IMPORTE INSERCION DE ANUNCIOS EN PRENSA.-FRA. FVP18-2900    HACIENDA    PP Nº 46/18</t>
  </si>
  <si>
    <t>IMPORTE CAMBIO CONTENEDEROS VIAS OBRAS F.G/18-001354         PROPUESTA PAGOS Nº42/18</t>
  </si>
  <si>
    <t>IMPORTE RETIRADA Y ENTREGA CONTENEDOR HORMIGON.-FRA. G/18-001600  PP Nº 52/18</t>
  </si>
  <si>
    <t>IMPORTE CAMBIO DE CONTENEDOR CAMA PARA VIAS Y OBRAS.-FRA. G/18-001403 PP Nº 52/18</t>
  </si>
  <si>
    <t>IMPORTE COLOCACION FLUXIMETRO CARGAS INODOROS IKAS ALTZAGA F.002   PP Nº 45/18</t>
  </si>
  <si>
    <t>IMPORTE COLOCAR RECIPIENTES DECANTACION EN KULTUR F.001     PP Nº 45/18</t>
  </si>
  <si>
    <t>IMPORTE TBJOS DE FONTANERIA EN LOS CAMPOS DE SARRIENA.-FRA. 003  PROPUESTA PAGOS Nº46/18</t>
  </si>
  <si>
    <t>IMPORTE SERV DE REPARACION DE FUGA PRESENTE EN EL CUARTO CALDERAS DE SARRIENA.-FRA. 0008  PP Nº 48/18</t>
  </si>
  <si>
    <t>IMPORTE TBJOS DE FONTANERIA EN EL LOCAL DE LOS JARDINEROS.-FRA. 009   PP Nº 49/18</t>
  </si>
  <si>
    <t>IMPORTE ALQUILER ESTUDIO FOTOS BEHARGINTZA F.A/2  PROPUESTA PAGOS Nº44/18</t>
  </si>
  <si>
    <t>IMPRTE TASA DE EXTINCION DE INCENDIOS</t>
  </si>
  <si>
    <t>IMPORTE CUOTA COMUNIDAD DEL 21/11/2016 31/08/2018 F.55-b/2018  PP Nº 46/18</t>
  </si>
  <si>
    <t>IMPORTE PILAS MATERIALES POLICIA F.VFO/15170825  PP Nº 51/18</t>
  </si>
  <si>
    <t>IMPORTE MATERIALES PALETS PORTES VIAS OBRAS F.2018/1291      PP Nº 53/18</t>
  </si>
  <si>
    <t>IMPORTE CUOTA COMUNIDAD 4º TRIMESTRE 18 F.004/18  PROPUESTA PAGOS Nº40/18</t>
  </si>
  <si>
    <t>IMPORTE SUSCRIPCION REVISTA BEHARGINTZA 2019 F.A/16654       PP Nº 53/18</t>
  </si>
  <si>
    <t>IMPORTE REPARAR LUMINARIAS EN DESPACHO CONCEJAL F.808100895 PROPUESTA PAGOS Nº42/18</t>
  </si>
  <si>
    <t>IMPORTE TRABAJOSREPARACION FUSIBLES SAC GAZTELUBIDE F.80810 0949  PROPUESTA PAGOS Nº42/18</t>
  </si>
  <si>
    <t>IMPORTE ANULAR CONDENSADOR REPONER LUMINARIAS F.808100893   PROPUESTA PAGOS Nº42/18</t>
  </si>
  <si>
    <t>IMPORTE CAMBIAR FLUORESCENTES EN COMISARIA F.808100894       PROPUESTA PAGOS Nº45/18</t>
  </si>
  <si>
    <t>IMPORTE REPARACION ALUMBRADO CAMPOS SARRIENA F.808101133    PP Nº 52/18</t>
  </si>
  <si>
    <t>IMPORTE MONTAJE CUADRO ELECTRICO HINCHABLES ALDAPAS F.808101148  PP Nº 52/18</t>
  </si>
  <si>
    <t>IMPORTE AUTOBUS 25N EMAKUNDE SER SOCIALES  F.808101128      PP Nº 54/18</t>
  </si>
  <si>
    <t>IMPORTE LIBROS PARA PINUETA KULTUR F.1851525-1  PROPUESTA PAGOS Nº42/18</t>
  </si>
  <si>
    <t>IMPORTE REALIZACION INVITACIONES BEC NAGUSI LEIOA (500 EJE).-FRA. 232  PP Nº 45/18</t>
  </si>
  <si>
    <t>IMPORTE BOMBILLAS POLI SAKONETA F.150029  PROPUESTA PAGOS Nº41/18</t>
  </si>
  <si>
    <t>IMPORTE MEDICAMENTOS RECETAS TRABJADORES.-FRA. 18-0016      PROPUESTA PAGOS Nº43/18</t>
  </si>
  <si>
    <t>IMPORTE TRBJOS DE FONTANERIA EN EL POLID SAKONETA.-FRA. 7027  PP Nº 46/18</t>
  </si>
  <si>
    <t>IMPORTE TBJOS DE FONTANERIA EN LOS VESTUARIOS DE MUJERES DELPOLID SAKONETA.-FRA. 7028  PP Nº 46/18</t>
  </si>
  <si>
    <t>IMPORTE TBJOS DE FONTANERIA EN EL POLID SAKONETA.-FRA. 7029  PP Nº 46/18</t>
  </si>
  <si>
    <t>IMPORTE TRBJOS DE FONTANERIA EN LOS CAMPOS SARRIENA.-FRA. 6813   PP Nº 46/18</t>
  </si>
  <si>
    <t>IMPORTE TRBJOS DE FONTANERIA EN EL POLID SAKONETA.-FRA. 7081PP Nº 49/18</t>
  </si>
  <si>
    <t>IMPORTE TBJOS DE FONTANERIA EN EL POLID SAKONETA.-FRA. 7116  PP Nº 54/18</t>
  </si>
  <si>
    <t>IMPORTE MICROFONO PARA HOGAR LAMIAKOF.228  PROPUESTA PAGOS Nº40/18</t>
  </si>
  <si>
    <t>IMPORTE COPIAS DE PLANOS Y EXPDT SOLICITADOS POR HABITANTES.-FRA. 144   PROPUESTA PAGOS 44/18</t>
  </si>
  <si>
    <t>IMPORTE MATERIALES TALLERES KULTUR F.100/18  PROPUESTA PAGOS Nº51/18</t>
  </si>
  <si>
    <t>IMPORTE SISTEMA AUTOCONTROL ANALITICAS PISCINA SAKONETA SEPTIEMBRE F.18691 PROPUESTA PAGOS Nº41/18</t>
  </si>
  <si>
    <t>IMPORTE SISTEMA CONTROL VASOS PISCINAS SAKONETA OCTUBRE F.18774   PROPUESTA PAGOS Nº45/18</t>
  </si>
  <si>
    <t>IMPORTE SEGUIMIENTO COMPLETO SISTEMA DE AUTOCONTROL DE PISCINAS POLID SAKONETA. NOVIEMBRE.-FRA. 18850  PP Nº 54/18</t>
  </si>
  <si>
    <t>IMPORTE REPARACION AVERIA EN VEHICULO 1932BP.-FRA. 31.567     PROPUESTA PAGOS Nº41/18</t>
  </si>
  <si>
    <t>IMPORTE ARREGLO VEHICULO VIAS Y OBRAS BI1088CU F.31.609     PROPUESTA PAGOS Nº44/18</t>
  </si>
  <si>
    <t>SUMINISTRO DE INTERRUPTOR ANB PARA VEHICULO BI2414CC .-FRA. 31.643   PROPUESTA PAGOS 44/18</t>
  </si>
  <si>
    <t>IMPORTE MANTENIMIENTO GONDOLA KULTUR NOVIEMBRE F.2018 1/004068   PP Nº 51/18</t>
  </si>
  <si>
    <t>IMPORTE SERV PRESTADO EN RELACION AL ALQUILER DE ESPACION DEL CENTRO DE SALUD Y MOVIMIENTO.-FRA. 001  P. PAGOS 52/18</t>
  </si>
  <si>
    <t>SUMINISTRO DE CAMARA WEBCAM LOGITECH.-FRA. 001/002331       PROPUESTA PAGOS Nº40/18</t>
  </si>
  <si>
    <t>IMPORTE BOTE AIRE COMPRIMIDO INFORMATICOS F.001/002356      PROPUESTA PAGOS Nº42/18</t>
  </si>
  <si>
    <t>SUMINISTRO DE CARGADOR USB Y CALBE USB.-FRA. 001/002436      PROPUESTA PAGOS Nº49/18</t>
  </si>
  <si>
    <t>SUMINISTRO DE TECLADO Y RATON.-FRA. 48900442G   PP Nº 51/18</t>
  </si>
  <si>
    <t>IMPORTE GUIJILLO VIAS JUNIO F.2440004867  PROPUESTA PAGOS Nº42/18</t>
  </si>
  <si>
    <t>IMPORTE ARENA FINA VIAS JULIO F.2440006583  PROPUESTA PAGOS Nº42/18</t>
  </si>
  <si>
    <t>IMPORTE ARENA FINA VIAS AGOSTO F.2440007434  PROPUESTA PAGOS Nº42/18</t>
  </si>
  <si>
    <t>IMPORTE ARENA FINA VIAS JUNIO F.2440005366  PROPUESTA PAGOS Nº42/18</t>
  </si>
  <si>
    <t>IMPORTE ARENA FINA VIAS SEPTIEMBRE F.2440008771  PROPUESTA PAGOS Nº42/18</t>
  </si>
  <si>
    <t>SUMINISTRO DE ARENA FINA.-FRA. 2440010832  PP Nº 52/18</t>
  </si>
  <si>
    <t>IMPORTE SERV REPARACION DE CAFETERA DEL HOGAR JUB TXORIERRI.-FRA. R/18/177  PROPUESTA PAGOS Nº40/18</t>
  </si>
  <si>
    <t>IMPORTE REPARACION DE CAFETERA DEL HOGAR JUB PINUETA.-FRA. R/18/571 PROPUESA PAGOS Nº44/18</t>
  </si>
  <si>
    <t>IMPORTE REPARACION DE CAFETERA DEL HOGAR JUB PINUETA.-FRA. 18/385 PP Nº 51/18</t>
  </si>
  <si>
    <t>IMPORTE CURSO FORMACION TAQUILLA KULTUR F.2018-07-072        PROPUESTA PAGOS Nº42/18</t>
  </si>
  <si>
    <t>IMPORTE VENTA ENTRADAS KULTUR SEPTIEMBRE F.2018-10-023      PROPUESTA PAGOS Nº42/18</t>
  </si>
  <si>
    <t>IMPORTE SISTEMA VENTA ENTRADAS KULTUR AGOSTO F.2018-09-023  PROPUESTA PAGOS Nº42/18</t>
  </si>
  <si>
    <t>IMPORTE VENTA ENTRADAS KULTUR FEBRERO F.2018-03-023         PROPUESTA PAGOS Nº42/18</t>
  </si>
  <si>
    <t>IMPORTE SISTEMA VENTA ENTRADAS KULTUR OCTUBRE F.2018-11-023 PROPUESTA PAGOS Nº46/18</t>
  </si>
  <si>
    <t>IMPORTE SISTEMA VENTA ENTRADAS KULTUR NOVIEMBRE F.2018-12-023   PP Nº 52/18</t>
  </si>
  <si>
    <t>IMPORTE ASISTENCIA TECNICA EN TOPOGRAFIA PARCELA IX LEIOANDI. -FRA. OB18/141  PROPUESTA PAGOS Nº48/18</t>
  </si>
  <si>
    <t>IMPORTE SERV DE ANUNCIOS EN PRENSA DE RENTAS.-FRA. I-183602  PP Nº 54/18</t>
  </si>
  <si>
    <t>IMPORTE LIMPIEZA ARQUETAS EN SARRIENA F.1 81777             PP Nº 52/18</t>
  </si>
  <si>
    <t>SUMINISTRO DE PIZARRAS CORCHO PARA POLID SAKONETA.-FRA. 2018000010  PROPUESTA PAGOS 44/18</t>
  </si>
  <si>
    <t>SUMINISTRO DE PRODUCTOS DE LIMPIEZA PARA EL CEMENTERIO.-FRA.A 19984   PROPUESTA PAGOS 44/18</t>
  </si>
  <si>
    <t>IMPORTE GRATIFICACION 25 AÑOS DE SERVICIOS EN EL AYUNTAMIENTO- DTO.256/18</t>
  </si>
  <si>
    <t>SUMINISTRO DE BATERIA MOTOROLA PAR APOLIC MPAL.-FRA. F18/662 PROPUESTA PAGOS Nº41/18</t>
  </si>
  <si>
    <t>IMPORTE Xerox HP Laserjet 4050  INFORMATICA F.18 1316 PROPUESTA PAGOS Nº43/18</t>
  </si>
  <si>
    <t>GASTOS MANTENIMIENTO CUENTA. MES OCTUBRE</t>
  </si>
  <si>
    <t>SUMINISTRO DE BALIZAS Y PERNOS PARA PINTORES.-FRA. 112034500PP Nº 53/18</t>
  </si>
  <si>
    <t>SUMINISTRO DE BRADOL MULTI PARA JARDINERIA.-FRA. 142258     PP Nº 49/18</t>
  </si>
  <si>
    <t>SUMINISTRO E INSTALACION DE MATERIAL ELECTRICO PARA EL CP LAMIAKO.-FRA. 1698  PP Nº 49/18</t>
  </si>
  <si>
    <t>IMPORTE VENTA E INSTALACION DE AMTERIAL ELECTRICO EN IKASTOLA ALTZAGA.-FRA. 1712  PP Nº 52/18</t>
  </si>
  <si>
    <t>IMPORTE VENTE E INSTALACION DE AMTERIAL ELECTRICO EN POLID SAKONETA.-FRA. 1715   PP Nº 54/18</t>
  </si>
  <si>
    <t>IMPORTE REAJUSTAR TAPAS TOMA ALIM DEL VEHICULO DE POLICIA 9779JJT.-FRA. T118 1720 PP Nº 53/18</t>
  </si>
  <si>
    <t>IMPORTE PODÓLOGA - TRAMPILLA Y AIRE ACONDICIONADO SER SOCIALES F.18159/18 PROPUESTA PAGOS Nº40/18</t>
  </si>
  <si>
    <t>IMPORTE CADENAS ENROLLABLES - SERVICIOS SOCIALES F.18180/18 PROPUESTA PAGOS Nº42/18</t>
  </si>
  <si>
    <t>IMPORTE FELPUDO ENTRADA POLICIA MUNICIPAL F.18183/18        PROPUESTA PAGOS Nº43/18</t>
  </si>
  <si>
    <t>IMPORTE TXOMIN ARESTI - PEGADO RODAPIÉ AULA F.18181/18      PROPUESTA PAGOS Nº43/18</t>
  </si>
  <si>
    <t>IMPORTE PERCHERO METALICO HOGAR JUBILADOS LAMIAKO F.18186/18PROPUESTA PAGOS Nº45/18</t>
  </si>
  <si>
    <t>IMPORTE TBJOS CON CAMION SUCCION.-FRA. 2018/2281 PROPUESTA PAGOS Nº42/18</t>
  </si>
  <si>
    <t>IMPORTE TRABAJOS SUCCION EN TUBERIAS SANEAMIENTO F.2018/2340PROPUESTA PAGOS Nº42/18</t>
  </si>
  <si>
    <t>IMPORTE TBJOS CON CAMION SUCCION.-FRA. 2018/2282            PROPUESTA PAGOS Nº42/18</t>
  </si>
  <si>
    <t>IMPORTE TBJOS DE LIMPIEZAS DE COLECTORES.-FRA. 2018/2671     PP Nº 50/18</t>
  </si>
  <si>
    <t>IMPORTE TBJOS DE DESATASCO DE ARQUETAS, TUBERIAS Y SIFON.-FRA. 2018/2987  PROPUESTA PAGOS Nº50/18</t>
  </si>
  <si>
    <t>IMPORTE TBJOS DE DESATASCO.-FRA. 2018/2884   PP Nº 51/18</t>
  </si>
  <si>
    <t>IMPORTE TBJOS EN DIFERENTES LIMPIEZAS.-FRA. 2018/2764        PP Nº 51/18</t>
  </si>
  <si>
    <t>IMPORTE TBJOS EN EL DESATASCO DE ARQUETAS.-FRA. 2018/2809   PP Nº 51/18</t>
  </si>
  <si>
    <t>IMOPRTE TBJOS DE LIMPIEZAS DESATASCOS.-FRA. 2018/2585       PP Nº 51/18</t>
  </si>
  <si>
    <t>IMPORTE TRBJOS DE DESATASCOS DE LA RED DE SANEAMIENTO.-FRA. 2018/2803 PP Nº 51/18</t>
  </si>
  <si>
    <t>IMPORTE TRBJOS EN EL DESATASCO Y LIMPIEZA TUBERIAS.-FRA. 2018/2994  PP Nº 52/18</t>
  </si>
  <si>
    <t>IMPORTE INFORME  LESIONES EN TALLER DONIBANE AS.UREBE KOSTA F.P100 18120092  PP Nº 54/18</t>
  </si>
  <si>
    <t>IMPORTE TBJOS DE PINTURA; EMPAPELAR SUELOS, PINTAR RAYAS SUELO CANCHA...FRA. 1/2018   PROPUESTA PAGOS Nº43/18</t>
  </si>
  <si>
    <t>IMPORTE TBJOS DE FONTANERIA EN ARTAZA IKASTETXEA.-FRA. 119   PROPUESTA PAGOS Nº40/18</t>
  </si>
  <si>
    <t>IMPORTE REPARACION TECHO SALA PRENSA KULTUR F.98 PROPUESTA PAGOS Nº40/18</t>
  </si>
  <si>
    <t>IMPORTE TRABJOS DE FONTANERIA EN EL AULA SAN BARTOLOME.-FRA.117 PROPUESTA PAGOS Nº40/18</t>
  </si>
  <si>
    <t>IMPORTE TRBJOS DE FONTANERIA EN EL CP TXOMIN ARESTI.-FRA. 116   PROPUESTA PAGOS Nº40/18</t>
  </si>
  <si>
    <t>IMPORTE TRBJOS DE FONTANERIA EN LOS CAMPOS DE SARRIENA.-FRA.122   POPUESTA PAGOS Nº40/18</t>
  </si>
  <si>
    <t>IMPORTE REPARACION CISTERNA HOGAR PINUETA F.125  PROPUESTA PAGOS Nº41/18</t>
  </si>
  <si>
    <t>importe arreglo servicios IKAS ALTZAGA F.126  PROPUESTA PAGOS Nº41/18</t>
  </si>
  <si>
    <t>IMPORTE ARREGLO FIJACION INODOROS IKASTOLA ALTZAGA F.129    PROPUESTA PAGOS Nº42/18</t>
  </si>
  <si>
    <t>IMPORTE TRABJOS DE FONTANERIA EN EL CP TXOMIN ARESTI.-FRA. 127  PROPUESTA PAGOS Nº42/18</t>
  </si>
  <si>
    <t>IMPORTE TRABJOS DE FONTANERIA EN EL INODORO DEL HOGAR JUB ERREKALDE.-FRA. 132  PROPUESTA PAGOS Nº43/18</t>
  </si>
  <si>
    <t>IMPORTE TRBAJOS DE REPARACION DE FUGA EN EL CP ARTAZA.-FRA. 137  PROPUESTA PAGOS Nº44/18</t>
  </si>
  <si>
    <t>SUMINISTRO DE JUGUETES PARA PINUETA KULTURGUNEA.- FRA. 31   PROPUESTA PAGOS Nº43/18</t>
  </si>
  <si>
    <t>SUMINISTRO DE ALTIGUILLOS DUPLEX.-FRA. 181061  PROPUESTA PAGOS Nº46/18</t>
  </si>
  <si>
    <t>SUMINISTRO DE RACK 42U, BANDEJA FIJA, KIT CONEXION A TIERRRA...FRA.181062   PP Nº48/18</t>
  </si>
  <si>
    <t>SUMINISTRO DE TERMO-VENTILADOR DE TORRE PARA POLID SAKONETA.-FRA. 415/18   PROPUESTA PAGOS Nº46/18</t>
  </si>
  <si>
    <t>SUMINISTRO DE EXPRIMIDOR MANUAL Y BATIDORA PICADORA ORBEGOZOPARA ATERPE GAZTEGUNEA.-FRA. 486/18   PP Nº 50/18</t>
  </si>
  <si>
    <t>IMPORTE ARREGLO VEHICULO VIAS Y OBRAS F.18002172  PROPUESTA PAGOS Nº42/18</t>
  </si>
  <si>
    <t>IMPORTE REPARACION DE MAQUINARIA DE VIAS Y OBRAS.-FRA. 18001297  PROPUESTA PAGOS Nº42/18</t>
  </si>
  <si>
    <t>IMPORTE CUOTA COMUNIDAD SEGURO DICIEMBRE F.14/2018           PP Nº 51/18</t>
  </si>
  <si>
    <t>IMPORTE TASAS OCUPACION AMPLIACION PUENTE SOBRE EL RIO GOBELAS.-FRA. 9900656623024  PP Nº 50/18</t>
  </si>
  <si>
    <t>IMPORTE TASA CANON OCUPACION TUBERIA PARA SUMINISTRO AGUA REF. GOBELA.-FRA. 9900656623015 PP Nº 50/18</t>
  </si>
  <si>
    <t>IMPORTE TRBJOS DE REPARACION DE VEHICULO DE VIAS Y OBRAS.-FRA. TC18 2976  PP Nº 50/18</t>
  </si>
  <si>
    <t>IMPORTE TBJOS EN LA PUERTA CORREDERA DEL CP TXOMIN ARESTI.-FRA. 5.073  PROPUESTA PAGOS Nº44/18</t>
  </si>
  <si>
    <t>IMPORTE TBJOS REALIZADOS EN LAS INSTL DEPOR TORRESOLO.-FRA. 427/C  PROPUESTA PAGOS Nº48/18</t>
  </si>
  <si>
    <t>IMPORTE SAN BARTOLOME- REPARACION JUEGO PEDALES F.2018128    PROPUESTA PAGOS Nº50/18</t>
  </si>
  <si>
    <t>IMPORTE REPARACION DE PINCHAZO DE VEHICULO POLICIA MPAL.-FRA. FC18/7.201   PROPUESTA DE PAGOS 43/18</t>
  </si>
  <si>
    <t>IMPORTE REPARACION DE PINCHAZO DE VEHICULO DE LA POLICIA.-FRA. FC18/7.567  PP Nº 48/18</t>
  </si>
  <si>
    <t>IMPORTE INSPECCION ASCENSOR IBARRAGARRI NOVIEMBRE F.1801053178  PP Nº 52/18</t>
  </si>
  <si>
    <t>IMPORTE FACTURACION DE COPIAS DE LA MAQUINA DE LA OFICINA TECNICA. 12/03-11-10-18.-FRA. 19807  PP Nº 44/18</t>
  </si>
  <si>
    <t>IMPORTE RETAPIZADO DE ASIENTOS DE LA OTL.-FRA. 117-18       PP Nº 51/18</t>
  </si>
  <si>
    <t>SUMINISTRO CUENTA PERSONAL MAUAL.-FRA. P/7643   PP Nº 54/18</t>
  </si>
  <si>
    <t>IMPORTE TRANSPORTE COLEGIOS SAKONETA JUNIO 18 F.7184         PROPUESTA PAGOS Nº41/18</t>
  </si>
  <si>
    <t>IMPORTE TRANSPORTE COLEGIOS MAYO SAKONETA F.7183  PROPUESTA PAGOS Nº41/18</t>
  </si>
  <si>
    <t>IMPORTE SERV TRANSPORTE ESCOLAR A PISCINAS MPALES. OCTUBRE.-FRA. 7265 PROPUESTA PAGOS Nº48/18</t>
  </si>
  <si>
    <t>IMPORTE TRANSPORTE CIRCUITO LEIOA BEHARGINTZA F.7288         PP Nº 50/18</t>
  </si>
  <si>
    <t>IMPORTE TRANSPORTE CIRCUITO LEIOA BEHARGINTZA F.7317        PP Nº 51/18</t>
  </si>
  <si>
    <t>IMPORTE TRANSPORTE DE ARTAZA A UNIBERSIDAD DICIEMBRE 18 F.7327  PP Nº 52/18</t>
  </si>
  <si>
    <t>IMPORTE SERV TRANSPORTE ESCOLAR A PISICINAS SAKONETA. NOVIEMBRE.-FRA. 7306   PP Nº 52/18</t>
  </si>
  <si>
    <t>IMPORTE TRANSPORTE ESCOLAR SAKONETA DICIEMBRE 18 F.7357       PP Nº 54/18</t>
  </si>
  <si>
    <t>SUMINISTRO DE ARCILLA PARA CULTURA.-FRA. 2018/4254 PROPUESTA PAGOS Nº41/18</t>
  </si>
  <si>
    <t>IMPORTE ARREGLO DE JARDIN EN COLEGIO SAN BARTOLOME F.1801001046 PP Nº 54/18</t>
  </si>
  <si>
    <t>IMPORTE ALQUILER PLATAFORMA ORUGAS DEL 11 AL 14 SEPT.-FRA. 0020180384  PROPUESTA PAGOS Nº41/18</t>
  </si>
  <si>
    <t>IMPORTE CURSO PLATAFORMA IPAF OPERADORES JARDINERIA F.0020180462  PP Nº 49/18</t>
  </si>
  <si>
    <t>IMPORTE CUOTA COMUNIDAD OCTUBRE 18 F.15/724   PROPUESTA PAGOS Nº40/18</t>
  </si>
  <si>
    <t>IMPORTE CUOTA COMUNIDAD DICIEMBRE 18 F.15/766  PP Nº 50/18</t>
  </si>
  <si>
    <t>IMPORTE CUOTA COMUNIDAD NOVIEMBRE 18 F.15/745  PP Nº 50/18</t>
  </si>
  <si>
    <t>IMPORTE CAFE PARA SAKONETA F.236/2018   PROPUESTA PAGOS Nº43/18</t>
  </si>
  <si>
    <t>SUMINISTRO DE LECHE, CAPUCHINO, CAFE, AZUCAR, PALETINAS Y VASOS. OCTUBRE.- FRA. 299/2018  PROPUESTA PAGOS Nº48/18</t>
  </si>
  <si>
    <t>SUMINISTRO DE LECHE, CAPUCHINO, CAFE, AZUCAR PALETINAS Y VASOS PARA CULTURA. OCTUBRE.-FRA. 300/2018  PP Nº 50/18</t>
  </si>
  <si>
    <t>SUMINISTRO CAFE, LECHE, AZUCAR...PARA KULTUR.-FRA. 340/2018  PP Nº 54/18</t>
  </si>
  <si>
    <t>IMPORTE REPARACION DE PVC EN LA SALA DE BAILE DEL POLID SAKONETA.-FRA. FA60/2018  PP Nº 46/18</t>
  </si>
  <si>
    <t>IMPORTE REPARAR BOTONERA CD DE SAKONETA F.181447  PROPUESTA PAGOS Nº41/18</t>
  </si>
  <si>
    <t>IMPORTE ADAPTADOR DE JACK PARA SAKONETA F.181637    PROPUESTA PAGOS Nº46/18</t>
  </si>
  <si>
    <t>IMPORTE COORDINACION SESION EKINET OCTUBRE F.028/2018       PROPUESTA PAGOS Nº44/18</t>
  </si>
  <si>
    <t>IMPORTE INSTALAR MOQUETA ANTIDESLIZANTE EPA LAMIAKO F.MIK 152/2018   PP Nº 52/18</t>
  </si>
  <si>
    <t>IMPORTE REPARACION DE ROBOT LIMPIAFONDOS SEGUN PPTO ACEPTADO806183.-FRA. P18/0424 PROPUESTA PAGOS Nº40/18</t>
  </si>
  <si>
    <t>SUMINISTRO DE FAX E INSTALACION DE HARDWARE PARA CULTURA.-FRA. 65387961   PROPUESTA PAGOS Nº 49/18</t>
  </si>
  <si>
    <t>IMPORTE ALQUILER COPIADORA KULTUR SEPTIEMBRE 18 F.18/7.387   PROPUESTA PAGOS Nº42/18</t>
  </si>
  <si>
    <t>IMPORTE COPIAS MAQUINA KULTUR SEPTIEMBRE F.18/7.837         PROPUESTA PAGOS Nº42/18</t>
  </si>
  <si>
    <t>IMPORET ALQUILER MULTIFUNCIONAL OLIVETTI DE CULTURA. OCTUBRE.-FRA. 18/8.320  PP Nº 46/18</t>
  </si>
  <si>
    <t>IMPORTE COPIAS IMPRESORA BIBLIOTECA KULTUR. 30/09-31/10/18.-FRA. 18/8.746   PP Nº 50/18</t>
  </si>
  <si>
    <t>IMPORTE ALQUILER DE MULTIFUNCION OLIVETTI KULTUR LEIOA. NOVIEMBRE.-FRA. 18/9.055  PP Nº 52/18</t>
  </si>
  <si>
    <t>IMPORTE TRAJO DE RETIRADA DE FOTOCOPIADORA DE LA POLICIA.-FRA. 18/9.502   PP Nº 54/18</t>
  </si>
  <si>
    <t>IMPORTE GASTOS FARMACIA F.F18-000129  PROPUESTA PAGOS Nº50/18</t>
  </si>
  <si>
    <t>IMPORTE GASTOS COMUNIDAD 2018 F.001/18   PP Nº 52/18</t>
  </si>
  <si>
    <t>IMPORTE REPARACION DE SANISHOWER EN POLID SAKONETA.-FRA. S 18/001322 PROPUESTA PAGOS Nº40/18</t>
  </si>
  <si>
    <t>IMPORTE TASAS DOMINIO LEIOA.EUS AÑO 2019 F.P18112071        PROPUESTA PAGOS Nº45/18</t>
  </si>
  <si>
    <t>IMPORTE REAPRACION EN EL VEHICULO 8709HRC DE POLICIA.-FRA. T4011800903 PP Nº 49/18</t>
  </si>
  <si>
    <t>SUMINISTRO DE REJILLA 12 PARA POLICIA LOCAL.-FRA. R40118 10  PP Nº 51/18</t>
  </si>
  <si>
    <t>IMPRTE DESMONTADO Y MONTADO DE BOMBILLAS EN VEHICULO 7834HTWDE PLICIA.-FRA. T4011801003   PP Nº 54/18</t>
  </si>
  <si>
    <t>IMPORTE MALETINES PORTATILES INFORMATICOS F.1805601  PROPUESTA PAGOS Nº40/18</t>
  </si>
  <si>
    <t>IMPORTE FACTURACION DE COPIAS DE LA MAQUINA DE 1ªPLTA AYTO. 27/08-26/09/18.-FRA. 1805763  PROPUESTA PAGOS Nº41/18</t>
  </si>
  <si>
    <t>IMPORTE FACTURACION COPIAS DE LA MAQUINA DEL JUZGADO PAZ. 28/06-24/09/18.-FRA. 1805765  PROPUESTA PAGOS Nº41/18</t>
  </si>
  <si>
    <t>IMPORTE FACTURACION COPIAS DE REGISTRO. 23/08-17/09/18.-FRA.1805761  PROPUESTA PAGOS Nº41/18</t>
  </si>
  <si>
    <t>IMPORTE FACTURACION COPIAS DE LA MAQUINA DE SERV SOCIALES. 22/08-17/09/18.-FRA. 1805766 PP Nº 41/18</t>
  </si>
  <si>
    <t>IMPORTE SERV DE FACTRUACION DE COPIAS DEL SERV EUSKERA. 28/06-24/09/18.-FRA. 1805764 PROPUESTA PAGOS Nº 42/18</t>
  </si>
  <si>
    <t>IMPORTE FACTURACION COPIAS DE BEHARGINTZA. 22/08-19/09/18.-FRA.1805762 PROPUESTA PAGOS Nº42/18</t>
  </si>
  <si>
    <t>IMPORTE COPIAS MAQUINA SEPTIEMBRE SAKONETA F.1806073  PROPUESTA PAGOS Nº43/18</t>
  </si>
  <si>
    <t>IMPORTE FACTURACION DE COPIAS DE LA FOTOCOP DEL SERV EUSKERA. 24/09-29/10/18.-FRA. 1806736  PP Nº 48/18</t>
  </si>
  <si>
    <t>IMPORTE FACTURACION COPIAS DE LA MAQUINA DE GAZTELUBIDE. 22/08-31/10/18.-FRA. 1806731    PP Nº 48/18</t>
  </si>
  <si>
    <t>IMPORTE FACTURACION COPIAS DE LA MAQUINA DE SAC AYTO. 17/09-18/10/18.-FRA. 1806733   PP Nº 48/18</t>
  </si>
  <si>
    <t>IMPORTE FACTURACION COPIAS DE LA MAQUINA DE SERV. SOCIALES.-17/09-18/10/18.-FRA. 1806732  PP Nº 48/18</t>
  </si>
  <si>
    <t>IMPORTE COPIAS DE LA MAQUINA DEL JUZGADO PAZ. 24/09-29/10/18.-FRA. 1806730   PP Nº 48/18</t>
  </si>
  <si>
    <t>IMPORTE FACTURACION DE COPIAS DE LAS FOTOCOPIADORAS DEL POLID SAKONETA. 28/09-31/10/18.-FRA. 1806995  PP Nº 48/18</t>
  </si>
  <si>
    <t>IMPORTE FACTURACION COPIAS DE LA MAQUINA DE BEHARGINTZA.-FRA. 1806734  PROPUESTA PAGOS Nº48/18</t>
  </si>
  <si>
    <t>IMPORTE COPIAS DE LA MAQUINA DEL JUZGADO PAZ. 29/10-31/11/2018.-FRA.  1807659   PP Nº 51/18</t>
  </si>
  <si>
    <t>IMPORTE COPIAS DE LA MQUINA DEL SAC GAZTELUBIDE. 31/10-29/11/2018.-FRA. 1807660  PP Nº 51/18</t>
  </si>
  <si>
    <t>IMPORTE COPIAS DE LAS MAQUINAS DE REGISTRO. 18/10-15/11/18.-FRA. 1807662     PP Nº 51/18</t>
  </si>
  <si>
    <t>IMPORTE COPIAS DE SERVICI SOCIALES 18/10-19/11/18.-FRA.  1807661  PP Nº 51/18</t>
  </si>
  <si>
    <t>IMPORTE COPIAS DE LA MAQUINA PLATA 1 AYTO. 17/10-27/11/18.-FRA. 1807664   PP Nº 51/18</t>
  </si>
  <si>
    <t>IMPORTE COPIAS DE LA MAQUINA DE KULTUR. 29/10-28/11/2018.-FRA. 1807665  PP Nº 52/18</t>
  </si>
  <si>
    <t>IMPORTE COPIAS DE LA MAQUINA DE BEHARGINTZA. 17/10-15/11/18.-FRA. 1807663   PP Nº 52/18</t>
  </si>
  <si>
    <t>IMPORTE GARANTIA MAQUINA A121021 BIZHUB C35 DEL REGISTRO DEL1-12-18 AL 30-11-19- FC.1808471 PP Nº 53/18</t>
  </si>
  <si>
    <t>IMPORTE FACTURACION COPIAS DE LAS MAQUINAS DE SAKONETA. 31/10-30/11/18.-FRA. 1807959 PP Nº 54/18</t>
  </si>
  <si>
    <t>IMPORTE FACTURACION COPIAS DE LA MAQUINA DEL SERV EUSKERA. 28/11-31/12/18.-FRA. 1808747 PP Nº 54/18</t>
  </si>
  <si>
    <t>IMPORTE FACTURACION COPIAS DE LA MAQUINA DEL JUZGADO PAZ. 30/11-31/12/18.-FRA. 1808748  PP Nº54/18</t>
  </si>
  <si>
    <t>IMPORTE SERV FACTURACION COPIAS DE LAS MAQUINAS DEL REGISTRO. 15/11-31/12/18.-FRA. 1808744  PP Nº 54/18</t>
  </si>
  <si>
    <t>IMPORTE FACTURACION COPIAS DE LA MAQUINA DEL SAC GAZTELUBIDE. 29//-31/12/18.-FRA. 1808743   PP Nº 54/18</t>
  </si>
  <si>
    <t>IMPORTE FACTURACION COPIAS DE LA MAQUINA DE LA 1º PLATA DEL AYTO. 27/11-31/12/18.-FRA. 1808746 PP Nº 54/18</t>
  </si>
  <si>
    <t>IMPORTE FACTURACION COPIAS E LA MAQUINA DE SERV SOCIALES. 19/11-31/12/18.-FRA. 1808749  PP Nº54/18</t>
  </si>
  <si>
    <t>IMPORTE FACTURACION COPIAS DE LA MAQUINA DE BEHARGINTZA. 15/11-31/12/18.-FRA. 1808745  PP Nº 54/18</t>
  </si>
  <si>
    <t>IMPORTE DESAYUNO EMPLEO BEHARGINTZA F.1  PP Nº 51/18</t>
  </si>
  <si>
    <t>IMPORTE OBRA COLOCACION PANEL OFICINA PINUETA.-FRA. JN/2.062/2018  PP Nº 54/18</t>
  </si>
  <si>
    <t>IMPORTE DERECHOS AUTOR GIMNASIO 4º TRIMESTRE F.1180642053   PROPUESTA PAGOS Nº48/18</t>
  </si>
  <si>
    <t>IMPORTE DIESEL COCHES POLICIA F.A/2018/0001481477  PROPUESTA PAGOS 41/18</t>
  </si>
  <si>
    <t>IMPORTE DIESEL VEHICULOS JARDINERIA SEPTIEMBRE F.A/2018/0001481476  PROPUESTA PAGOS 41/18</t>
  </si>
  <si>
    <t>IMPORTE DIESAL VEHICULOS VIAS Y OBRAS SEPTIEMBRE F.A/2018/000141475  PROPUESTA PAGOS 44/18</t>
  </si>
  <si>
    <t>SUMINISTRO DE COMBUSTIBLE PARA VEHICULOS DE POLICIA. OCTUBRE.-FRA. A/2018/0001653266    PROPUESTA PAGOS 48/18</t>
  </si>
  <si>
    <t>SUMINISTRO DE COMBUSTIBLE PARA VEHICULOS JARDINERIA. OCTUBRE.-FRA. A/2018/0001653265  PROPUESTA PAGOS 49/18</t>
  </si>
  <si>
    <t>SUMINISTRO DE COMBUSTIBLE PARA VEHICULOS DE LAS BRIGADAS. OCTUBRE.-FRA. A/2018/0001653264  PROPUESTA PAGOS 51/18</t>
  </si>
  <si>
    <t>SUMINISTRO DE COMBUSTIBLE PARA VEHICULO DE JARDINERIA. NOVIEMBRE.-FRA. A/2018/0001825467   PROPUESTA PAGOS 51/18</t>
  </si>
  <si>
    <t>SUMINISTRO DE COMBUSTIBLE DE LOS VEHICULOS DE LA POLICIA. NOVIEMBRE.-FRA. A/2018/0001825468  PROPUESTA PAGOS 51/18</t>
  </si>
  <si>
    <t>SUMINISTRO DE COMBUSTIBLE PARA VEHICULOS MUNICIPALES - BRIGADAS. NOVIEMBRE.-FRA. A/2018/0001825466 PROP PAGOS 52/18</t>
  </si>
  <si>
    <t>SUMINISTRO DE VESTUARIO.-FRA 1 588  PROPÙESTA PAGOS Nº 45/18</t>
  </si>
  <si>
    <t>SUMINISTRO DE GORROS LANA FORRO PARA POLICIA.-FRA. 1000705  PP Nº 50/18</t>
  </si>
  <si>
    <t>IMPORTE PANTALON ANBOTO POLICIA F.1 744   PP Nº 52/18</t>
  </si>
  <si>
    <t>IMPORTE CONDERACIONES  POLICIA F.1 778  PP Nº 52/18</t>
  </si>
  <si>
    <t>SUMINISTRO JUNTA DE PLASTICO PARA BRIQ7 PARA ALMACEN.-FRA. 20183719   PROPUESTA PAGOS Nº42/18</t>
  </si>
  <si>
    <t>SUMINISTRO DE REJILLA FUNDICION...PARA CAMPOS FUTBOL SARRIENA.-FRA. 20184184  PROPUESTA PAGOS Nº43/18</t>
  </si>
  <si>
    <t>SUMINISTRO DE REJILLA CANAL Y LARGUERO.-FRA. 20184287       PP 50/18</t>
  </si>
  <si>
    <t>SUMINISTRO DE TUBOS PVC Y REJILLAS CONCABA .-FRA. 20184763  PP Nº 52/18</t>
  </si>
  <si>
    <t>SUMINISTRO DE REJAS Y MARCOS GALV .-FRA. 20184885            PP Nº 52/18</t>
  </si>
  <si>
    <t>IMPORTE GARA PARA HOGAR ERREKALDE OCTUBRE 18 F.HA-47901     PROPUESTA PAGOS 40/18</t>
  </si>
  <si>
    <t>IMPORTE GARA BAR HOGAR ERREKALDE OCTUBRE 18 F.HA-47900      PROPUESTA PAGOS 40/18</t>
  </si>
  <si>
    <t>IMPORTE PERIODICO HOGAR ERREKALDE NOVIEMBRE F.HA-52698   PROPUESTA PAGOS 48/18</t>
  </si>
  <si>
    <t>IMPORTE PERIODICO HOGAR ERREKALDE TABERNA NOVIEMBRE F.HA-52697   PROPUESTA PAGOS 48/18</t>
  </si>
  <si>
    <t>IMPORTE SUSCRIPCION MENSUAL AL DIARIO GARA PARA BIBLIOTECA DEL HOGAR JUB ERREKALDE. DICIEM.-FRA. HA-57342  P.PAGOS 51/18</t>
  </si>
  <si>
    <t>IMPORTE SUSCRIPCION MENSUAL AL DIARIO GARA PARA EL BAR DEL HOGAR JUB ERREKALDE. DICIE.-FRA. HA-57341 PROP PAGOS 51/18</t>
  </si>
  <si>
    <t>IMPORTE ARREGLO VEHICULO JARDINERIA 4775CKZ F.180934        PP Nº 49/18</t>
  </si>
  <si>
    <t>IMPORTE ARREGLO VEHICULO JARDINERIA E0147BGP F.180918        PP Nº 49/18</t>
  </si>
  <si>
    <t>IMPORTE ARREGLO VEHICULO JARDINERIA 9056BRM F.180905         PP Nº 49/18</t>
  </si>
  <si>
    <t>importe arreglo vehiculo jardineria 2747jjf f.2747jjf        PP Nº 49/18</t>
  </si>
  <si>
    <t>IMPORTE ARREGLO VEHICULO JARDINERIA 9326FJG F.180903         PP Nº 49/18</t>
  </si>
  <si>
    <t>IMPORTE ARREGLO VEHICULO JARDINERIA E3153BGM F.180890        PP Nº 49/18</t>
  </si>
  <si>
    <t>IMPORTE ARREGLO VEHICULO JARDINERIA BI6210CP F.180866        PP Nº 49/18</t>
  </si>
  <si>
    <t>IMPORTE REVISION DE FALLO EN SISTEMA DE ARRANQUE EN VEHICULO6800BKF DE POLICIA.-FRA. 181008 PP Nº 50/18</t>
  </si>
  <si>
    <t>IMPOTE REPARACION PINCHAZO DEL VEHICULO 2856KCZ JARDINERIA.-FRA. 180827    PP Nº 51/18</t>
  </si>
  <si>
    <t>IMPORTE REPARACION EN FALLO SISTEMA ILUMINACION DEL VEHICULOBI6210CP JARDINERIA.-FRA. 180834  PP Nº 51/18</t>
  </si>
  <si>
    <t>IMPORTE REVISION EN SISTEMA EMBRAGUE DEL VEHICULO 4775CKZ DEJARDINERIA.-FRA. 180841  PP Nº 51/18</t>
  </si>
  <si>
    <t>IMPORTE REVISION DE MATTO DEL VEHICHULO 6315FJM JARDINERIA.-FRA. 180801  PP Nº 51/18</t>
  </si>
  <si>
    <t>IMPORTE REPARACION DE REMOLQUE DE JARDINERIA.- FRA. 180756   PP Nº 51/18</t>
  </si>
  <si>
    <t>IMPORTE SUMINISTRO DE BATERIA PARA SEGADORA.-FRA. M180001   PP 52/18</t>
  </si>
  <si>
    <t>SUMINISTRO DE FILTRO ACEITE PARA TRITURADORA.-FRA. M180002  PP Nº 52/18</t>
  </si>
  <si>
    <t>IMPORTE ENTREGA DE PLACA MATRICULA PARA REMOLQUE 7812FHX JARDINERIA.-FRA. M180003   PP Nº 52/18</t>
  </si>
  <si>
    <t>IMPORTE REVISION FALLO SISTEMA ILUMINACINO VEHICULO BI15139VE JARDINERIA.-FRA. 181029  PP Nº 52/18</t>
  </si>
  <si>
    <t>IMPORTE REVISION Y REPARACION PINCHAZO RUEDA SEGADORA E5811BCK JARDINERIA.-FRA. 181030  PP Nº 52/18</t>
  </si>
  <si>
    <t>IMPORTE ALQUILER DE MICROFONIA PARA JORNADAS SOLASGUNE F.18-00728  PP Nº 54/18</t>
  </si>
  <si>
    <t>IMPORTE SUSTITUC VOLUMETRICO EN INST DEPOR SARRIENA.-FRA. FVA38007826   PP Nº 48/18</t>
  </si>
  <si>
    <t>IMPORTE SUSTITU PILAS DE 2 DETECTORES CAMARA DE LAS INS DEPOR SARRIENA.-FRA. FVA380007836 PP Nº 48/18</t>
  </si>
  <si>
    <t>SUMINISTRO E INSTALACION DE VIDEOSERVIDOR DE 4 CANALES EN GAZTELEKU.-FRA. FVA38007942  PP Nº 51/18</t>
  </si>
  <si>
    <t>IMPORTE ACTUACION AVISO DEL POLID SAKONETA.-FRA. FVO38001972PP Nº 54/18</t>
  </si>
  <si>
    <t>IMPORTE CONTRATO MATTO RELOJ IGLESIA. 1/10/18-30/09/19.-FRA.746/2018  PROPUESTA PAGO Nº41/18</t>
  </si>
  <si>
    <t>IMPORTE MEDICAMENTOS VARIOS DEPARTAMENTOS F.F18-000151      PROPUESTA PAGOS Nº46/18</t>
  </si>
  <si>
    <t>IMPORTE LIMPIEZA VESTUARIO BEHARGINTZA F.SJ-20098/2018      PROPUESTA PAGOS Nº42/18</t>
  </si>
  <si>
    <t>IMPORTE DESARROLLO FORMULARIO WEB BEHARGINTZA F.F-1948/18   PROPUESTA PAGOS Nº43/18</t>
  </si>
  <si>
    <t>IMPORTE DOMINIO BEHARGINTZA NOVIEMBRE F.F-1961/18  PP Nº 50/18</t>
  </si>
  <si>
    <t>SUMINISTRO CABLE DE CONEXION MECHERO PARA POLICIA.-FRA. 739 RA. 164/18  PP Nº 52/18</t>
  </si>
  <si>
    <t>IMPORTE REVISION, REPARACION Y CERTF DE VERIFICACION PARA FOTOMETRO DEL POLI SAKONETA.-FRA. 18644   PP Nº 43/18</t>
  </si>
  <si>
    <t>IMPORTE HORAS SERV INSALTACION Y CONFIGURACION PARA SERVIDOR.-FRA. 18265  PP Nº 49/18</t>
  </si>
  <si>
    <t>SUMINISTRO TELEFONICO TARIFA INTERNET MULTIDISPOSITIVO. SEPTIEMBRE.-FRA. 28-J8M0-212459  PROPUESTA PAGOS 41/18</t>
  </si>
  <si>
    <t>SUMINISTRO TELEFONICO CONTRATO INTERNET.-FRA. 28-K8M0-204680  PROPUESTA PAGOS 48/18</t>
  </si>
  <si>
    <t>SUMINISTRO TELEFONICO CONTRATOS INTERNET MOVIL. DICIEMBRE.-FRA. 28-L8M0-198428   PROPUESTA PAGOS 51/18</t>
  </si>
  <si>
    <t>IMPORTE CONSUMICIONES REUNIO BEHARGINTZA F.TM-013595        PROPUESTA PAGOS Nº42/18</t>
  </si>
  <si>
    <t>IMPORTE LUNCH PARA LA RECEPCION DE LOS SUECOS.FRA. TM-014089 PROPUESTA PAGOS Nº43/18</t>
  </si>
  <si>
    <t>IMPORTE CATERING EN BEHARGINTZA F.TM-015843  PROPUESTA PAGOS Nº48/18</t>
  </si>
  <si>
    <t>IMPORTE DESAYUNOS BEHARGINTZA F.00001TB108410  PROPUESTA PAGOS Nº 44/18</t>
  </si>
  <si>
    <t>IMPORTE RECIBO PARTE CORRESPONDIENTE AL MATTO SANEAMIENTO 2018.-FRA. 2    PP Nº 51/18</t>
  </si>
  <si>
    <t>IMPORTE REPARACION DE MAQUINARIA DE JARDINERIA.-FRA. 42       PP Nº 49/18</t>
  </si>
  <si>
    <t>IMPORTE REPARACION DE MAQUINARIA DE JARDINERIA.-FRA. 48     PP Nº 52/18</t>
  </si>
  <si>
    <t>IMPORTE COLOCACION BANDOS ALCALDIAF.87/18    PP Nº 51/18</t>
  </si>
  <si>
    <t>IMPORTE PROYECTO LEIOA REIMAGINA BEHARGINTZA F.239           PP Nº 54/18</t>
  </si>
  <si>
    <t>IMPORTE REALIZACION DE FOTOCOPIAS, ENCUADERNAR...FRA. 2072   PP Nº 54/18</t>
  </si>
  <si>
    <t>IMPORTE SINCRONIZACIÓN DE SEMÁFOROS CON GETXO F.561 769918  PP Nº 50/18</t>
  </si>
  <si>
    <t>IMPORTE GASTOS DE FARMACIA POLICIA 2018 PP Nº 54/18</t>
  </si>
  <si>
    <t>IMPORTE ROTULACIONES LOGOS VIVERO BEHARGINTZA F.000240      PP Nº 54/18</t>
  </si>
  <si>
    <t>SUMINISTRO DE SACAS TIERRA VEGETAL PARA JARDINERIA.-FRA. 18/1104  PP Nº 49/18</t>
  </si>
  <si>
    <t>IMPORTE TRADUCCIONES AGOSTO BEHARGINTZA F.0Z2018003          PROPUESTA PAGOS Nº44/18</t>
  </si>
  <si>
    <t>Aire Aire Distribución de Espectáculos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</si>
</sst>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&quot;CM-&quot;####&quot;/2018&quot;"/>
    <numFmt numFmtId="165" formatCode="#,##0.00\ &quot;€&quot;"/>
    <numFmt numFmtId="166" formatCode="##\ &quot;Meses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i/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indexed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6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justify" wrapText="1"/>
    </xf>
    <xf numFmtId="8" fontId="1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left" wrapText="1"/>
      <protection locked="0"/>
    </xf>
    <xf numFmtId="164" fontId="1" fillId="0" borderId="0" xfId="0" applyNumberFormat="1" applyFont="1" applyAlignment="1" applyProtection="1">
      <alignment horizontal="left"/>
    </xf>
    <xf numFmtId="165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/>
    <xf numFmtId="0" fontId="1" fillId="0" borderId="0" xfId="0" applyFont="1" applyAlignment="1"/>
    <xf numFmtId="165" fontId="1" fillId="0" borderId="0" xfId="0" applyNumberFormat="1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166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justify" wrapText="1"/>
    </xf>
    <xf numFmtId="0" fontId="3" fillId="0" borderId="0" xfId="0" applyFont="1" applyAlignment="1"/>
    <xf numFmtId="0" fontId="1" fillId="0" borderId="0" xfId="0" applyFont="1" applyBorder="1" applyAlignment="1"/>
    <xf numFmtId="0" fontId="3" fillId="0" borderId="0" xfId="0" applyFont="1"/>
    <xf numFmtId="166" fontId="1" fillId="0" borderId="0" xfId="0" applyNumberFormat="1" applyFont="1" applyAlignment="1" applyProtection="1">
      <alignment horizontal="left" vertical="center" wrapText="1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right" wrapText="1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4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164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justify"/>
    </xf>
    <xf numFmtId="0" fontId="6" fillId="0" borderId="0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/>
    <xf numFmtId="0" fontId="6" fillId="0" borderId="0" xfId="0" applyFont="1" applyBorder="1" applyAlignment="1"/>
    <xf numFmtId="0" fontId="1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justify" wrapText="1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6" fillId="0" borderId="4" xfId="0" applyFont="1" applyBorder="1"/>
    <xf numFmtId="0" fontId="3" fillId="0" borderId="4" xfId="0" applyFont="1" applyBorder="1" applyAlignment="1"/>
    <xf numFmtId="0" fontId="1" fillId="0" borderId="4" xfId="0" applyFont="1" applyBorder="1" applyAlignment="1" applyProtection="1">
      <alignment horizontal="left" wrapText="1"/>
      <protection locked="0"/>
    </xf>
    <xf numFmtId="164" fontId="1" fillId="6" borderId="0" xfId="0" applyNumberFormat="1" applyFont="1" applyFill="1" applyAlignment="1" applyProtection="1">
      <alignment horizontal="left"/>
    </xf>
    <xf numFmtId="0" fontId="1" fillId="6" borderId="4" xfId="0" applyFont="1" applyFill="1" applyBorder="1" applyAlignment="1">
      <alignment horizontal="justify" wrapText="1"/>
    </xf>
    <xf numFmtId="0" fontId="1" fillId="6" borderId="4" xfId="0" applyFont="1" applyFill="1" applyBorder="1" applyAlignment="1"/>
    <xf numFmtId="165" fontId="1" fillId="6" borderId="0" xfId="0" applyNumberFormat="1" applyFont="1" applyFill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left"/>
      <protection locked="0"/>
    </xf>
    <xf numFmtId="166" fontId="1" fillId="6" borderId="0" xfId="0" applyNumberFormat="1" applyFont="1" applyFill="1" applyAlignment="1" applyProtection="1">
      <alignment horizontal="left"/>
      <protection locked="0"/>
    </xf>
    <xf numFmtId="14" fontId="1" fillId="6" borderId="0" xfId="0" applyNumberFormat="1" applyFont="1" applyFill="1" applyAlignment="1" applyProtection="1">
      <alignment horizontal="right"/>
      <protection locked="0"/>
    </xf>
    <xf numFmtId="14" fontId="1" fillId="6" borderId="0" xfId="0" applyNumberFormat="1" applyFont="1" applyFill="1" applyAlignment="1" applyProtection="1">
      <alignment horizontal="center"/>
      <protection locked="0"/>
    </xf>
    <xf numFmtId="0" fontId="1" fillId="6" borderId="0" xfId="0" applyFont="1" applyFill="1" applyProtection="1">
      <protection locked="0"/>
    </xf>
    <xf numFmtId="0" fontId="5" fillId="0" borderId="0" xfId="0" applyFont="1" applyBorder="1" applyAlignment="1"/>
    <xf numFmtId="0" fontId="1" fillId="0" borderId="0" xfId="0" applyFont="1" applyBorder="1"/>
    <xf numFmtId="0" fontId="3" fillId="0" borderId="0" xfId="0" applyFont="1" applyBorder="1" applyAlignment="1"/>
    <xf numFmtId="0" fontId="6" fillId="0" borderId="5" xfId="0" applyFont="1" applyBorder="1"/>
    <xf numFmtId="0" fontId="3" fillId="0" borderId="4" xfId="0" applyFont="1" applyBorder="1"/>
    <xf numFmtId="0" fontId="3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393"/>
      <color rgb="FFFFC5C5"/>
      <color rgb="FFFFAFAF"/>
      <color rgb="FFB00000"/>
      <color rgb="FFFFC1C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21167</xdr:rowOff>
    </xdr:from>
    <xdr:to>
      <xdr:col>8</xdr:col>
      <xdr:colOff>1009418</xdr:colOff>
      <xdr:row>0</xdr:row>
      <xdr:rowOff>807619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230" y="21167"/>
          <a:ext cx="1846257" cy="786452"/>
        </a:xfrm>
        <a:prstGeom prst="rect">
          <a:avLst/>
        </a:prstGeom>
      </xdr:spPr>
    </xdr:pic>
    <xdr:clientData/>
  </xdr:twoCellAnchor>
  <xdr:twoCellAnchor>
    <xdr:from>
      <xdr:col>1</xdr:col>
      <xdr:colOff>34019</xdr:colOff>
      <xdr:row>0</xdr:row>
      <xdr:rowOff>11340</xdr:rowOff>
    </xdr:from>
    <xdr:to>
      <xdr:col>5</xdr:col>
      <xdr:colOff>5352143</xdr:colOff>
      <xdr:row>0</xdr:row>
      <xdr:rowOff>816430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31698" y="11340"/>
          <a:ext cx="16612052" cy="805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1527"/>
  <sheetViews>
    <sheetView tabSelected="1" zoomScaleNormal="100" workbookViewId="0">
      <pane xSplit="1" ySplit="1" topLeftCell="B58" activePane="bottomRight" state="frozen"/>
      <selection pane="topRight" activeCell="B1" sqref="B1"/>
      <selection pane="bottomLeft" activeCell="A2" sqref="A2"/>
      <selection pane="bottomRight" activeCell="J82" sqref="J82"/>
    </sheetView>
  </sheetViews>
  <sheetFormatPr baseColWidth="10" defaultColWidth="11.42578125" defaultRowHeight="15" x14ac:dyDescent="0.25"/>
  <cols>
    <col min="1" max="1" width="13.140625" style="3" customWidth="1"/>
    <col min="2" max="2" width="46.28515625" style="3" customWidth="1"/>
    <col min="3" max="3" width="15.42578125" style="3" customWidth="1"/>
    <col min="4" max="4" width="16.85546875" style="6" customWidth="1"/>
    <col min="5" max="5" width="17.85546875" style="6" customWidth="1"/>
    <col min="6" max="6" width="98.42578125" style="3" customWidth="1"/>
    <col min="7" max="7" width="15.42578125" style="3" customWidth="1"/>
    <col min="8" max="8" width="12.7109375" style="36" customWidth="1"/>
    <col min="9" max="9" width="16.42578125" style="6" customWidth="1"/>
    <col min="10" max="16384" width="11.42578125" style="8"/>
  </cols>
  <sheetData>
    <row r="1" spans="1:9" s="3" customFormat="1" ht="122.25" customHeight="1" thickBot="1" x14ac:dyDescent="0.3">
      <c r="A1" s="11" t="s">
        <v>5</v>
      </c>
      <c r="B1" s="15" t="s">
        <v>7</v>
      </c>
      <c r="C1" s="12" t="s">
        <v>8</v>
      </c>
      <c r="D1" s="12" t="s">
        <v>11</v>
      </c>
      <c r="E1" s="12" t="s">
        <v>10</v>
      </c>
      <c r="F1" s="13" t="s">
        <v>4</v>
      </c>
      <c r="G1" s="12" t="s">
        <v>9</v>
      </c>
      <c r="H1" s="33" t="s">
        <v>6</v>
      </c>
      <c r="I1" s="14" t="s">
        <v>12</v>
      </c>
    </row>
    <row r="2" spans="1:9" ht="15" customHeight="1" x14ac:dyDescent="0.25">
      <c r="A2" s="20">
        <v>621</v>
      </c>
      <c r="B2" s="3" t="s">
        <v>46</v>
      </c>
      <c r="C2" s="3" t="s">
        <v>156</v>
      </c>
      <c r="D2" s="5">
        <v>-2702.48</v>
      </c>
      <c r="E2" s="5">
        <f>D2*1.21</f>
        <v>-3270.0007999999998</v>
      </c>
      <c r="F2" s="3" t="s">
        <v>1345</v>
      </c>
      <c r="G2" s="7" t="s">
        <v>371</v>
      </c>
      <c r="H2" s="34">
        <v>43367</v>
      </c>
      <c r="I2" s="4"/>
    </row>
    <row r="3" spans="1:9" ht="15" customHeight="1" x14ac:dyDescent="0.25">
      <c r="A3" s="20">
        <v>939</v>
      </c>
      <c r="B3" s="3" t="s">
        <v>1730</v>
      </c>
      <c r="C3" s="3" t="s">
        <v>1404</v>
      </c>
      <c r="D3" s="5">
        <v>-2050.4544999999998</v>
      </c>
      <c r="E3" s="5">
        <f>D3*1.21</f>
        <v>-2481.0499449999998</v>
      </c>
      <c r="F3" s="3" t="s">
        <v>1950</v>
      </c>
      <c r="G3" s="7"/>
      <c r="H3" s="34">
        <v>43465</v>
      </c>
      <c r="I3" s="4"/>
    </row>
    <row r="4" spans="1:9" ht="15" customHeight="1" x14ac:dyDescent="0.25">
      <c r="A4" s="20">
        <v>923</v>
      </c>
      <c r="B4" s="3" t="s">
        <v>1442</v>
      </c>
      <c r="D4" s="5">
        <f>E4/1.21</f>
        <v>-1560</v>
      </c>
      <c r="E4" s="5">
        <v>-1887.6</v>
      </c>
      <c r="F4" s="3" t="s">
        <v>1927</v>
      </c>
      <c r="G4" s="7"/>
      <c r="H4" s="34">
        <v>43455</v>
      </c>
      <c r="I4" s="4"/>
    </row>
    <row r="5" spans="1:9" ht="15" customHeight="1" x14ac:dyDescent="0.25">
      <c r="A5" s="20">
        <v>804</v>
      </c>
      <c r="B5" s="16" t="s">
        <v>880</v>
      </c>
      <c r="C5" s="16" t="s">
        <v>639</v>
      </c>
      <c r="D5" s="5">
        <f>E5</f>
        <v>-1052</v>
      </c>
      <c r="E5" s="5">
        <f>-1052</f>
        <v>-1052</v>
      </c>
      <c r="F5" s="16" t="s">
        <v>1704</v>
      </c>
      <c r="G5" s="7"/>
      <c r="H5" s="34">
        <v>43438</v>
      </c>
      <c r="I5" s="4"/>
    </row>
    <row r="6" spans="1:9" ht="15" customHeight="1" x14ac:dyDescent="0.25">
      <c r="A6" s="20">
        <v>739</v>
      </c>
      <c r="B6" s="23" t="s">
        <v>593</v>
      </c>
      <c r="C6" s="3" t="s">
        <v>131</v>
      </c>
      <c r="D6" s="5">
        <v>-659.09</v>
      </c>
      <c r="E6" s="5">
        <f>D6*1.21</f>
        <v>-797.49890000000005</v>
      </c>
      <c r="F6" s="30" t="s">
        <v>1688</v>
      </c>
      <c r="G6" s="7"/>
      <c r="H6" s="34">
        <v>43419</v>
      </c>
      <c r="I6" s="4"/>
    </row>
    <row r="7" spans="1:9" ht="15" customHeight="1" x14ac:dyDescent="0.25">
      <c r="A7" s="20">
        <v>935</v>
      </c>
      <c r="B7" s="3" t="s">
        <v>1942</v>
      </c>
      <c r="C7" s="3" t="s">
        <v>1943</v>
      </c>
      <c r="D7" s="5">
        <v>-704</v>
      </c>
      <c r="E7" s="5">
        <v>-704</v>
      </c>
      <c r="F7" s="3" t="s">
        <v>1944</v>
      </c>
      <c r="G7" s="7"/>
      <c r="H7" s="34">
        <v>43462</v>
      </c>
      <c r="I7" s="4"/>
    </row>
    <row r="8" spans="1:9" ht="15" customHeight="1" x14ac:dyDescent="0.25">
      <c r="A8" s="20">
        <v>920</v>
      </c>
      <c r="B8" s="16" t="s">
        <v>1922</v>
      </c>
      <c r="C8" s="16" t="s">
        <v>1140</v>
      </c>
      <c r="D8" s="5">
        <v>-580</v>
      </c>
      <c r="E8" s="5">
        <f>D8*1.21</f>
        <v>-701.8</v>
      </c>
      <c r="F8" s="66" t="s">
        <v>1923</v>
      </c>
      <c r="G8" s="7"/>
      <c r="H8" s="34">
        <v>43454</v>
      </c>
      <c r="I8" s="4"/>
    </row>
    <row r="9" spans="1:9" ht="15" customHeight="1" x14ac:dyDescent="0.25">
      <c r="A9" s="20">
        <v>854</v>
      </c>
      <c r="B9" s="3" t="s">
        <v>1788</v>
      </c>
      <c r="C9" s="3" t="s">
        <v>1126</v>
      </c>
      <c r="D9" s="5">
        <v>-514.29</v>
      </c>
      <c r="E9" s="5">
        <f>D9*1.21</f>
        <v>-622.29089999999997</v>
      </c>
      <c r="F9" s="3" t="s">
        <v>1789</v>
      </c>
      <c r="G9" s="7"/>
      <c r="H9" s="34">
        <v>43445</v>
      </c>
      <c r="I9" s="4"/>
    </row>
    <row r="10" spans="1:9" ht="15" customHeight="1" x14ac:dyDescent="0.25">
      <c r="A10" s="20">
        <v>805</v>
      </c>
      <c r="B10" s="3" t="s">
        <v>1068</v>
      </c>
      <c r="C10" s="3" t="s">
        <v>1069</v>
      </c>
      <c r="D10" s="5">
        <v>-480</v>
      </c>
      <c r="E10" s="5">
        <f>D10*1.21</f>
        <v>-580.79999999999995</v>
      </c>
      <c r="F10" s="3" t="s">
        <v>1070</v>
      </c>
      <c r="G10" s="7"/>
      <c r="H10" s="34">
        <v>43433</v>
      </c>
      <c r="I10" s="4"/>
    </row>
    <row r="11" spans="1:9" ht="15" customHeight="1" x14ac:dyDescent="0.25">
      <c r="A11" s="20">
        <v>921</v>
      </c>
      <c r="B11" s="3" t="s">
        <v>1924</v>
      </c>
      <c r="C11" s="30" t="s">
        <v>1516</v>
      </c>
      <c r="D11" s="5">
        <v>-326.39999999999998</v>
      </c>
      <c r="E11" s="5">
        <f>D11*1.1</f>
        <v>-359.04</v>
      </c>
      <c r="F11" s="3" t="s">
        <v>1925</v>
      </c>
      <c r="G11" s="7"/>
      <c r="H11" s="34">
        <v>43402</v>
      </c>
      <c r="I11" s="4"/>
    </row>
    <row r="12" spans="1:9" ht="15" customHeight="1" x14ac:dyDescent="0.25">
      <c r="A12" s="20">
        <v>740</v>
      </c>
      <c r="B12" s="16" t="s">
        <v>880</v>
      </c>
      <c r="C12" s="16" t="s">
        <v>639</v>
      </c>
      <c r="D12" s="5">
        <v>-269.54000000000002</v>
      </c>
      <c r="E12" s="5">
        <f>D12*1.21</f>
        <v>-326.14340000000004</v>
      </c>
      <c r="F12" s="16" t="s">
        <v>1390</v>
      </c>
      <c r="G12" s="7"/>
      <c r="H12" s="34">
        <v>43419</v>
      </c>
      <c r="I12" s="4"/>
    </row>
    <row r="13" spans="1:9" ht="15" customHeight="1" x14ac:dyDescent="0.25">
      <c r="A13" s="20">
        <v>808</v>
      </c>
      <c r="B13" s="16" t="s">
        <v>880</v>
      </c>
      <c r="C13" s="16" t="s">
        <v>639</v>
      </c>
      <c r="D13" s="5">
        <v>-239.95</v>
      </c>
      <c r="E13" s="5">
        <f>D13*1.21</f>
        <v>-290.33949999999999</v>
      </c>
      <c r="F13" s="16" t="s">
        <v>1740</v>
      </c>
      <c r="G13" s="7"/>
      <c r="H13" s="34">
        <v>43438</v>
      </c>
      <c r="I13" s="4"/>
    </row>
    <row r="14" spans="1:9" ht="15" customHeight="1" x14ac:dyDescent="0.25">
      <c r="A14" s="20">
        <v>726</v>
      </c>
      <c r="B14" s="3" t="s">
        <v>1548</v>
      </c>
      <c r="C14" s="3" t="s">
        <v>959</v>
      </c>
      <c r="D14" s="5">
        <v>-206.66</v>
      </c>
      <c r="E14" s="5">
        <f>D14*1.21</f>
        <v>-250.05859999999998</v>
      </c>
      <c r="F14" s="3" t="s">
        <v>1549</v>
      </c>
      <c r="G14" s="7"/>
      <c r="H14" s="34">
        <v>43413</v>
      </c>
      <c r="I14" s="4"/>
    </row>
    <row r="15" spans="1:9" ht="15" customHeight="1" x14ac:dyDescent="0.25">
      <c r="A15" s="20">
        <v>938</v>
      </c>
      <c r="B15" s="3" t="s">
        <v>1250</v>
      </c>
      <c r="C15" s="3" t="s">
        <v>159</v>
      </c>
      <c r="D15" s="5">
        <v>-240</v>
      </c>
      <c r="E15" s="5">
        <v>-240</v>
      </c>
      <c r="F15" s="3" t="s">
        <v>1947</v>
      </c>
      <c r="G15" s="7"/>
      <c r="H15" s="34">
        <v>43465</v>
      </c>
      <c r="I15" s="4"/>
    </row>
    <row r="16" spans="1:9" ht="15" customHeight="1" x14ac:dyDescent="0.25">
      <c r="A16" s="20">
        <v>765</v>
      </c>
      <c r="B16" s="3" t="s">
        <v>1191</v>
      </c>
      <c r="C16" s="3" t="s">
        <v>1220</v>
      </c>
      <c r="D16" s="5">
        <v>-189</v>
      </c>
      <c r="E16" s="5">
        <v>-189</v>
      </c>
      <c r="F16" s="3" t="s">
        <v>1624</v>
      </c>
      <c r="G16" s="7"/>
      <c r="H16" s="34">
        <v>43419</v>
      </c>
      <c r="I16" s="4"/>
    </row>
    <row r="17" spans="1:11" ht="15" customHeight="1" x14ac:dyDescent="0.25">
      <c r="A17" s="20">
        <v>710</v>
      </c>
      <c r="B17" s="3" t="s">
        <v>1548</v>
      </c>
      <c r="C17" s="3" t="s">
        <v>959</v>
      </c>
      <c r="D17" s="5">
        <v>-147.49585999999999</v>
      </c>
      <c r="E17" s="5">
        <f>D17*1.21</f>
        <v>-178.46999059999999</v>
      </c>
      <c r="F17" s="3" t="s">
        <v>1519</v>
      </c>
      <c r="G17" s="7"/>
      <c r="H17" s="34">
        <v>43402</v>
      </c>
      <c r="I17" s="4"/>
    </row>
    <row r="18" spans="1:11" ht="15" customHeight="1" x14ac:dyDescent="0.25">
      <c r="A18" s="20">
        <v>725</v>
      </c>
      <c r="B18" s="3" t="s">
        <v>1543</v>
      </c>
      <c r="C18" s="3" t="s">
        <v>1366</v>
      </c>
      <c r="D18" s="5">
        <v>-130.36000000000001</v>
      </c>
      <c r="E18" s="5">
        <v>-157.74</v>
      </c>
      <c r="F18" s="3" t="s">
        <v>1544</v>
      </c>
      <c r="G18" s="7" t="s">
        <v>377</v>
      </c>
      <c r="H18" s="34">
        <v>43413</v>
      </c>
      <c r="I18" s="4">
        <v>43404</v>
      </c>
    </row>
    <row r="19" spans="1:11" ht="15" customHeight="1" x14ac:dyDescent="0.25">
      <c r="A19" s="20">
        <v>940</v>
      </c>
      <c r="B19" s="3" t="s">
        <v>1782</v>
      </c>
      <c r="C19" s="3" t="s">
        <v>1781</v>
      </c>
      <c r="D19" s="5">
        <v>-132</v>
      </c>
      <c r="E19" s="5">
        <v>-132</v>
      </c>
      <c r="F19" s="3" t="s">
        <v>1952</v>
      </c>
      <c r="G19" s="7"/>
      <c r="H19" s="34">
        <v>43465</v>
      </c>
      <c r="I19" s="4"/>
    </row>
    <row r="20" spans="1:11" ht="15" customHeight="1" x14ac:dyDescent="0.25">
      <c r="A20" s="20">
        <v>668</v>
      </c>
      <c r="B20" s="16" t="s">
        <v>1303</v>
      </c>
      <c r="C20" s="66" t="s">
        <v>1305</v>
      </c>
      <c r="D20" s="5">
        <v>-84</v>
      </c>
      <c r="E20" s="5">
        <v>-101.64</v>
      </c>
      <c r="F20" s="16" t="s">
        <v>1500</v>
      </c>
      <c r="G20" s="7"/>
      <c r="H20" s="34">
        <v>43397</v>
      </c>
      <c r="I20" s="4"/>
      <c r="J20" s="8" t="s">
        <v>1569</v>
      </c>
      <c r="K20" s="8" t="s">
        <v>1627</v>
      </c>
    </row>
    <row r="21" spans="1:11" ht="15" customHeight="1" x14ac:dyDescent="0.25">
      <c r="A21" s="20">
        <v>713</v>
      </c>
      <c r="B21" s="3" t="s">
        <v>1198</v>
      </c>
      <c r="C21" s="1" t="s">
        <v>1746</v>
      </c>
      <c r="D21" s="5">
        <v>-100</v>
      </c>
      <c r="E21" s="5">
        <v>-100</v>
      </c>
      <c r="F21" s="3" t="s">
        <v>1524</v>
      </c>
      <c r="G21" s="7"/>
      <c r="H21" s="34">
        <v>43403</v>
      </c>
      <c r="I21" s="4"/>
    </row>
    <row r="22" spans="1:11" ht="15" customHeight="1" x14ac:dyDescent="0.25">
      <c r="A22" s="20">
        <v>937</v>
      </c>
      <c r="B22" s="3" t="s">
        <v>53</v>
      </c>
      <c r="C22" s="3" t="s">
        <v>162</v>
      </c>
      <c r="D22" s="5">
        <v>-96.29</v>
      </c>
      <c r="E22" s="5">
        <v>-96.29</v>
      </c>
      <c r="F22" s="3" t="s">
        <v>1947</v>
      </c>
      <c r="G22" s="7"/>
      <c r="H22" s="34">
        <v>43465</v>
      </c>
      <c r="I22" s="4"/>
    </row>
    <row r="23" spans="1:11" ht="15" customHeight="1" x14ac:dyDescent="0.25">
      <c r="A23" s="20">
        <v>803</v>
      </c>
      <c r="B23" s="3" t="s">
        <v>1321</v>
      </c>
      <c r="C23" s="3" t="s">
        <v>1323</v>
      </c>
      <c r="D23" s="5">
        <v>-84</v>
      </c>
      <c r="E23" s="5">
        <v>-84</v>
      </c>
      <c r="F23" s="3" t="s">
        <v>1322</v>
      </c>
      <c r="G23" s="7"/>
      <c r="H23" s="34">
        <v>43437</v>
      </c>
      <c r="I23" s="4"/>
    </row>
    <row r="24" spans="1:11" ht="15" customHeight="1" x14ac:dyDescent="0.25">
      <c r="A24" s="20">
        <v>936</v>
      </c>
      <c r="B24" s="3" t="s">
        <v>521</v>
      </c>
      <c r="C24" s="3" t="s">
        <v>556</v>
      </c>
      <c r="D24" s="5">
        <v>-64.801599999999993</v>
      </c>
      <c r="E24" s="5">
        <f>D24*1.21</f>
        <v>-78.409935999999988</v>
      </c>
      <c r="F24" s="3" t="s">
        <v>1944</v>
      </c>
      <c r="G24" s="7"/>
      <c r="H24" s="34">
        <v>43462</v>
      </c>
      <c r="I24" s="4"/>
    </row>
    <row r="25" spans="1:11" ht="15" customHeight="1" x14ac:dyDescent="0.25">
      <c r="A25" s="20">
        <v>858</v>
      </c>
      <c r="B25" s="3" t="s">
        <v>1797</v>
      </c>
      <c r="C25" s="3" t="s">
        <v>1622</v>
      </c>
      <c r="D25" s="5">
        <v>-50</v>
      </c>
      <c r="E25" s="5">
        <f>D25*1.21</f>
        <v>-60.5</v>
      </c>
      <c r="F25" s="3" t="s">
        <v>1798</v>
      </c>
      <c r="G25" s="7"/>
      <c r="H25" s="34">
        <v>43445</v>
      </c>
      <c r="I25" s="4"/>
    </row>
    <row r="26" spans="1:11" ht="15" customHeight="1" x14ac:dyDescent="0.25">
      <c r="A26" s="20">
        <v>932</v>
      </c>
      <c r="B26" s="3" t="s">
        <v>1940</v>
      </c>
      <c r="C26" s="3" t="s">
        <v>445</v>
      </c>
      <c r="D26" s="5">
        <v>-29.31</v>
      </c>
      <c r="E26" s="5">
        <v>-35.67</v>
      </c>
      <c r="F26" s="3" t="s">
        <v>1938</v>
      </c>
      <c r="G26" s="7"/>
      <c r="H26" s="34">
        <v>43458</v>
      </c>
      <c r="I26" s="4"/>
    </row>
    <row r="27" spans="1:11" ht="15" customHeight="1" x14ac:dyDescent="0.25">
      <c r="A27" s="20">
        <v>730</v>
      </c>
      <c r="B27" s="3" t="s">
        <v>1558</v>
      </c>
      <c r="C27" s="3" t="s">
        <v>157</v>
      </c>
      <c r="D27" s="5">
        <v>-24.79</v>
      </c>
      <c r="E27" s="5">
        <v>-30</v>
      </c>
      <c r="F27" s="3" t="s">
        <v>1559</v>
      </c>
      <c r="G27" s="7"/>
      <c r="H27" s="34">
        <v>43413</v>
      </c>
      <c r="I27" s="4"/>
    </row>
    <row r="28" spans="1:11" ht="15" customHeight="1" x14ac:dyDescent="0.25">
      <c r="A28" s="20">
        <v>729</v>
      </c>
      <c r="B28" s="3" t="s">
        <v>1410</v>
      </c>
      <c r="C28" s="3" t="s">
        <v>558</v>
      </c>
      <c r="D28" s="5">
        <v>-12.61</v>
      </c>
      <c r="E28" s="5">
        <v>-15.26</v>
      </c>
      <c r="F28" s="3" t="s">
        <v>1556</v>
      </c>
      <c r="G28" s="7"/>
      <c r="H28" s="34">
        <v>43413</v>
      </c>
      <c r="I28" s="4"/>
    </row>
    <row r="29" spans="1:11" ht="15" customHeight="1" x14ac:dyDescent="0.25">
      <c r="A29" s="20">
        <v>741</v>
      </c>
      <c r="B29" s="3" t="s">
        <v>1573</v>
      </c>
      <c r="C29" s="3" t="s">
        <v>1373</v>
      </c>
      <c r="D29" s="5">
        <v>-12.4</v>
      </c>
      <c r="E29" s="5">
        <v>-12.4</v>
      </c>
      <c r="F29" s="30" t="s">
        <v>1574</v>
      </c>
      <c r="G29" s="7"/>
      <c r="H29" s="34">
        <v>43419</v>
      </c>
      <c r="I29" s="4"/>
    </row>
    <row r="30" spans="1:11" ht="15" customHeight="1" x14ac:dyDescent="0.25">
      <c r="A30" s="20">
        <v>931</v>
      </c>
      <c r="B30" s="3" t="s">
        <v>1937</v>
      </c>
      <c r="C30" s="3" t="s">
        <v>446</v>
      </c>
      <c r="D30" s="5">
        <v>-2</v>
      </c>
      <c r="E30" s="5">
        <v>-2.42</v>
      </c>
      <c r="F30" s="3" t="s">
        <v>1938</v>
      </c>
      <c r="G30" s="7"/>
      <c r="H30" s="34">
        <v>43458</v>
      </c>
      <c r="I30" s="4"/>
    </row>
    <row r="31" spans="1:11" ht="15" customHeight="1" x14ac:dyDescent="0.25">
      <c r="A31" s="20">
        <v>426</v>
      </c>
      <c r="B31" s="22" t="s">
        <v>986</v>
      </c>
      <c r="C31" s="3" t="s">
        <v>993</v>
      </c>
      <c r="D31" s="5">
        <v>1</v>
      </c>
      <c r="E31" s="5">
        <f>D31*1.21</f>
        <v>1.21</v>
      </c>
      <c r="F31" s="3" t="s">
        <v>994</v>
      </c>
      <c r="G31" s="7" t="s">
        <v>374</v>
      </c>
      <c r="H31" s="34">
        <v>43265</v>
      </c>
      <c r="I31" s="4">
        <v>43359</v>
      </c>
    </row>
    <row r="32" spans="1:11" ht="15" customHeight="1" x14ac:dyDescent="0.25">
      <c r="A32" s="39" t="s">
        <v>1965</v>
      </c>
      <c r="B32" s="42" t="s">
        <v>2254</v>
      </c>
      <c r="C32" s="42" t="s">
        <v>1699</v>
      </c>
      <c r="D32" s="43">
        <v>2.5371900826446279</v>
      </c>
      <c r="E32" s="43">
        <v>3.07</v>
      </c>
      <c r="F32" s="42" t="s">
        <v>2255</v>
      </c>
      <c r="G32" s="25"/>
      <c r="H32" s="25"/>
      <c r="I32" s="4"/>
    </row>
    <row r="33" spans="1:9" ht="15" customHeight="1" x14ac:dyDescent="0.25">
      <c r="A33" s="39" t="s">
        <v>1965</v>
      </c>
      <c r="B33" s="42" t="s">
        <v>2127</v>
      </c>
      <c r="C33" s="42" t="s">
        <v>2128</v>
      </c>
      <c r="D33" s="43">
        <v>2.785123966942149</v>
      </c>
      <c r="E33" s="43">
        <v>3.37</v>
      </c>
      <c r="F33" s="42" t="s">
        <v>2129</v>
      </c>
      <c r="G33" s="25"/>
      <c r="H33" s="25"/>
      <c r="I33" s="4"/>
    </row>
    <row r="34" spans="1:9" ht="15" customHeight="1" x14ac:dyDescent="0.25">
      <c r="A34" s="39" t="s">
        <v>1965</v>
      </c>
      <c r="B34" s="42" t="s">
        <v>2254</v>
      </c>
      <c r="C34" s="42" t="s">
        <v>1699</v>
      </c>
      <c r="D34" s="43">
        <v>2.9173553719008263</v>
      </c>
      <c r="E34" s="43">
        <v>3.53</v>
      </c>
      <c r="F34" s="42" t="s">
        <v>2256</v>
      </c>
      <c r="G34" s="25"/>
      <c r="H34" s="25"/>
      <c r="I34" s="4"/>
    </row>
    <row r="35" spans="1:9" ht="15" customHeight="1" x14ac:dyDescent="0.25">
      <c r="A35" s="44" t="s">
        <v>2331</v>
      </c>
      <c r="B35" s="46" t="s">
        <v>2360</v>
      </c>
      <c r="C35" s="46" t="s">
        <v>2361</v>
      </c>
      <c r="D35" s="43">
        <f>E35/1.21</f>
        <v>4.3884297520661155</v>
      </c>
      <c r="E35" s="43">
        <v>5.31</v>
      </c>
      <c r="F35" s="46" t="s">
        <v>2538</v>
      </c>
      <c r="G35" s="7"/>
      <c r="H35" s="34"/>
      <c r="I35" s="4"/>
    </row>
    <row r="36" spans="1:9" ht="15" customHeight="1" x14ac:dyDescent="0.25">
      <c r="A36" s="44" t="s">
        <v>2331</v>
      </c>
      <c r="B36" s="46" t="s">
        <v>2254</v>
      </c>
      <c r="C36" s="46" t="s">
        <v>1699</v>
      </c>
      <c r="D36" s="43">
        <f>E36/1.21</f>
        <v>6.0413223140495864</v>
      </c>
      <c r="E36" s="43">
        <v>7.31</v>
      </c>
      <c r="F36" s="46" t="s">
        <v>2746</v>
      </c>
      <c r="G36" s="7"/>
      <c r="H36" s="34"/>
      <c r="I36" s="4"/>
    </row>
    <row r="37" spans="1:9" ht="15" customHeight="1" x14ac:dyDescent="0.25">
      <c r="A37" s="39" t="s">
        <v>1965</v>
      </c>
      <c r="B37" s="42" t="s">
        <v>2321</v>
      </c>
      <c r="C37" s="42" t="s">
        <v>620</v>
      </c>
      <c r="D37" s="43">
        <v>6.3636363636363642</v>
      </c>
      <c r="E37" s="43">
        <v>7.7</v>
      </c>
      <c r="F37" s="42" t="s">
        <v>2322</v>
      </c>
      <c r="G37" s="25"/>
      <c r="H37" s="25"/>
      <c r="I37" s="4"/>
    </row>
    <row r="38" spans="1:9" ht="15" customHeight="1" x14ac:dyDescent="0.25">
      <c r="A38" s="44" t="s">
        <v>2331</v>
      </c>
      <c r="B38" s="46" t="s">
        <v>2254</v>
      </c>
      <c r="C38" s="46" t="s">
        <v>1699</v>
      </c>
      <c r="D38" s="43">
        <f>E38/1.21</f>
        <v>6.4132231404958677</v>
      </c>
      <c r="E38" s="43">
        <v>7.76</v>
      </c>
      <c r="F38" s="46" t="s">
        <v>2749</v>
      </c>
      <c r="G38" s="7"/>
      <c r="H38" s="34"/>
      <c r="I38" s="4"/>
    </row>
    <row r="39" spans="1:9" ht="15" customHeight="1" x14ac:dyDescent="0.25">
      <c r="A39" s="44" t="s">
        <v>2331</v>
      </c>
      <c r="B39" s="46" t="s">
        <v>2254</v>
      </c>
      <c r="C39" s="46" t="s">
        <v>1699</v>
      </c>
      <c r="D39" s="43">
        <f>E39/1.21</f>
        <v>6.7024793388429753</v>
      </c>
      <c r="E39" s="43">
        <v>8.11</v>
      </c>
      <c r="F39" s="46" t="s">
        <v>2759</v>
      </c>
      <c r="G39" s="7"/>
      <c r="H39" s="34"/>
      <c r="I39" s="4"/>
    </row>
    <row r="40" spans="1:9" ht="15" customHeight="1" x14ac:dyDescent="0.25">
      <c r="A40" s="44" t="s">
        <v>2331</v>
      </c>
      <c r="B40" s="46" t="s">
        <v>2402</v>
      </c>
      <c r="C40" s="46" t="s">
        <v>2403</v>
      </c>
      <c r="D40" s="43">
        <f>E40/1.21</f>
        <v>8</v>
      </c>
      <c r="E40" s="43">
        <v>9.68</v>
      </c>
      <c r="F40" s="46" t="s">
        <v>2602</v>
      </c>
      <c r="G40" s="7"/>
      <c r="H40" s="34"/>
      <c r="I40" s="4"/>
    </row>
    <row r="41" spans="1:9" ht="15" customHeight="1" x14ac:dyDescent="0.25">
      <c r="A41" s="44" t="s">
        <v>2331</v>
      </c>
      <c r="B41" s="46" t="s">
        <v>2254</v>
      </c>
      <c r="C41" s="46" t="s">
        <v>1699</v>
      </c>
      <c r="D41" s="43">
        <f>E41/1.21</f>
        <v>8.7520661157024797</v>
      </c>
      <c r="E41" s="43">
        <v>10.59</v>
      </c>
      <c r="F41" s="46" t="s">
        <v>2750</v>
      </c>
      <c r="G41" s="7"/>
      <c r="H41" s="34"/>
      <c r="I41" s="4"/>
    </row>
    <row r="42" spans="1:9" ht="15" customHeight="1" x14ac:dyDescent="0.25">
      <c r="A42" s="39" t="s">
        <v>1965</v>
      </c>
      <c r="B42" s="42" t="s">
        <v>2205</v>
      </c>
      <c r="C42" s="42" t="s">
        <v>2206</v>
      </c>
      <c r="D42" s="43">
        <v>9.6033057851239665</v>
      </c>
      <c r="E42" s="43">
        <v>11.62</v>
      </c>
      <c r="F42" s="42" t="s">
        <v>2207</v>
      </c>
      <c r="G42" s="25"/>
      <c r="H42" s="25"/>
      <c r="I42" s="4"/>
    </row>
    <row r="43" spans="1:9" ht="15" customHeight="1" x14ac:dyDescent="0.25">
      <c r="A43" s="39" t="s">
        <v>1965</v>
      </c>
      <c r="B43" s="42" t="s">
        <v>2132</v>
      </c>
      <c r="C43" s="42" t="s">
        <v>213</v>
      </c>
      <c r="D43" s="43">
        <v>9.7520661157024797</v>
      </c>
      <c r="E43" s="43">
        <v>11.8</v>
      </c>
      <c r="F43" s="42" t="s">
        <v>2133</v>
      </c>
      <c r="G43" s="25"/>
      <c r="H43" s="25"/>
      <c r="I43" s="4"/>
    </row>
    <row r="44" spans="1:9" ht="15" customHeight="1" x14ac:dyDescent="0.25">
      <c r="A44" s="44" t="s">
        <v>2331</v>
      </c>
      <c r="B44" s="46" t="s">
        <v>2422</v>
      </c>
      <c r="C44" s="46" t="s">
        <v>2423</v>
      </c>
      <c r="D44" s="43">
        <f>E44/1.21</f>
        <v>9.9173553719008272</v>
      </c>
      <c r="E44" s="43">
        <v>12</v>
      </c>
      <c r="F44" s="46" t="s">
        <v>2639</v>
      </c>
      <c r="G44" s="7"/>
      <c r="H44" s="34"/>
      <c r="I44" s="4"/>
    </row>
    <row r="45" spans="1:9" ht="15" customHeight="1" x14ac:dyDescent="0.25">
      <c r="A45" s="44" t="s">
        <v>2331</v>
      </c>
      <c r="B45" s="46" t="s">
        <v>2306</v>
      </c>
      <c r="C45" s="46" t="s">
        <v>1366</v>
      </c>
      <c r="D45" s="43">
        <f>E45/1.21</f>
        <v>10.669421487603307</v>
      </c>
      <c r="E45" s="43">
        <v>12.91</v>
      </c>
      <c r="F45" s="46" t="s">
        <v>2806</v>
      </c>
      <c r="G45" s="7"/>
      <c r="H45" s="34"/>
      <c r="I45" s="4"/>
    </row>
    <row r="46" spans="1:9" ht="15" customHeight="1" x14ac:dyDescent="0.25">
      <c r="A46" s="39" t="s">
        <v>1965</v>
      </c>
      <c r="B46" s="42" t="s">
        <v>2161</v>
      </c>
      <c r="C46" s="42" t="s">
        <v>2162</v>
      </c>
      <c r="D46" s="43">
        <v>10.991735537190083</v>
      </c>
      <c r="E46" s="43">
        <v>13.3</v>
      </c>
      <c r="F46" s="42" t="s">
        <v>2163</v>
      </c>
      <c r="G46" s="25"/>
      <c r="H46" s="25"/>
      <c r="I46" s="4"/>
    </row>
    <row r="47" spans="1:9" ht="15" customHeight="1" x14ac:dyDescent="0.25">
      <c r="A47" s="44" t="s">
        <v>2331</v>
      </c>
      <c r="B47" s="46" t="s">
        <v>2249</v>
      </c>
      <c r="C47" s="46" t="s">
        <v>147</v>
      </c>
      <c r="D47" s="43">
        <f>E47/1.21</f>
        <v>11.123966942148762</v>
      </c>
      <c r="E47" s="43">
        <v>13.46</v>
      </c>
      <c r="F47" s="46" t="s">
        <v>2732</v>
      </c>
      <c r="G47" s="7"/>
      <c r="H47" s="34"/>
      <c r="I47" s="4"/>
    </row>
    <row r="48" spans="1:9" ht="15" customHeight="1" x14ac:dyDescent="0.25">
      <c r="A48" s="44" t="s">
        <v>2331</v>
      </c>
      <c r="B48" s="46" t="s">
        <v>2306</v>
      </c>
      <c r="C48" s="46" t="s">
        <v>1366</v>
      </c>
      <c r="D48" s="43">
        <f>E48/1.21</f>
        <v>11.702479338842975</v>
      </c>
      <c r="E48" s="43">
        <v>14.16</v>
      </c>
      <c r="F48" s="46" t="s">
        <v>2807</v>
      </c>
      <c r="G48" s="7"/>
      <c r="H48" s="34"/>
      <c r="I48" s="4"/>
    </row>
    <row r="49" spans="1:9" ht="15" customHeight="1" x14ac:dyDescent="0.25">
      <c r="A49" s="20">
        <v>728</v>
      </c>
      <c r="B49" s="3" t="s">
        <v>1553</v>
      </c>
      <c r="C49" s="3" t="s">
        <v>1317</v>
      </c>
      <c r="D49" s="5">
        <v>12.644600000000001</v>
      </c>
      <c r="E49" s="5">
        <f>D49*1.21</f>
        <v>15.299966</v>
      </c>
      <c r="F49" s="3" t="s">
        <v>1554</v>
      </c>
      <c r="G49" s="7"/>
      <c r="H49" s="34">
        <v>43413</v>
      </c>
      <c r="I49" s="4"/>
    </row>
    <row r="50" spans="1:9" ht="15" customHeight="1" x14ac:dyDescent="0.25">
      <c r="A50" s="20">
        <v>623</v>
      </c>
      <c r="B50" s="3" t="s">
        <v>726</v>
      </c>
      <c r="C50" s="3" t="s">
        <v>727</v>
      </c>
      <c r="D50" s="5">
        <v>15</v>
      </c>
      <c r="E50" s="5">
        <f>D50*1.21</f>
        <v>18.149999999999999</v>
      </c>
      <c r="F50" s="3" t="s">
        <v>1347</v>
      </c>
      <c r="G50" s="7" t="s">
        <v>377</v>
      </c>
      <c r="H50" s="34">
        <v>43368</v>
      </c>
      <c r="I50" s="4"/>
    </row>
    <row r="51" spans="1:9" ht="15" customHeight="1" x14ac:dyDescent="0.25">
      <c r="A51" s="44" t="s">
        <v>2331</v>
      </c>
      <c r="B51" s="46" t="s">
        <v>2437</v>
      </c>
      <c r="C51" s="46" t="s">
        <v>2438</v>
      </c>
      <c r="D51" s="43">
        <f>E51/1.21</f>
        <v>15.057851239669422</v>
      </c>
      <c r="E51" s="43">
        <v>18.22</v>
      </c>
      <c r="F51" s="46" t="s">
        <v>2684</v>
      </c>
      <c r="G51" s="7"/>
      <c r="H51" s="34"/>
      <c r="I51" s="4"/>
    </row>
    <row r="52" spans="1:9" ht="15" customHeight="1" x14ac:dyDescent="0.25">
      <c r="A52" s="20">
        <v>919</v>
      </c>
      <c r="B52" s="3" t="s">
        <v>1919</v>
      </c>
      <c r="C52" s="3" t="s">
        <v>125</v>
      </c>
      <c r="D52" s="5">
        <v>16.14</v>
      </c>
      <c r="E52" s="5">
        <f>D52*1.21</f>
        <v>19.529399999999999</v>
      </c>
      <c r="F52" s="1" t="s">
        <v>1920</v>
      </c>
      <c r="G52" s="7"/>
      <c r="H52" s="34">
        <v>43453</v>
      </c>
      <c r="I52" s="4"/>
    </row>
    <row r="53" spans="1:9" ht="15" customHeight="1" x14ac:dyDescent="0.25">
      <c r="A53" s="20">
        <v>349</v>
      </c>
      <c r="B53" s="23" t="s">
        <v>817</v>
      </c>
      <c r="C53" s="23" t="s">
        <v>946</v>
      </c>
      <c r="D53" s="5">
        <v>16.53</v>
      </c>
      <c r="E53" s="5">
        <f>D53*1.21</f>
        <v>20.001300000000001</v>
      </c>
      <c r="F53" s="3" t="s">
        <v>815</v>
      </c>
      <c r="G53" s="7"/>
      <c r="H53" s="34">
        <v>43258</v>
      </c>
      <c r="I53" s="4"/>
    </row>
    <row r="54" spans="1:9" ht="15" customHeight="1" x14ac:dyDescent="0.25">
      <c r="A54" s="44" t="s">
        <v>2331</v>
      </c>
      <c r="B54" s="46" t="s">
        <v>2462</v>
      </c>
      <c r="C54" s="46" t="s">
        <v>2463</v>
      </c>
      <c r="D54" s="43">
        <f>E54/1.21</f>
        <v>16.809917355371901</v>
      </c>
      <c r="E54" s="43">
        <v>20.34</v>
      </c>
      <c r="F54" s="46" t="s">
        <v>2727</v>
      </c>
      <c r="G54" s="7"/>
      <c r="H54" s="34"/>
      <c r="I54" s="4"/>
    </row>
    <row r="55" spans="1:9" ht="15" customHeight="1" x14ac:dyDescent="0.25">
      <c r="A55" s="39" t="s">
        <v>1965</v>
      </c>
      <c r="B55" s="42" t="s">
        <v>2231</v>
      </c>
      <c r="C55" s="42" t="s">
        <v>2232</v>
      </c>
      <c r="D55" s="43">
        <v>18.198347107438018</v>
      </c>
      <c r="E55" s="43">
        <v>22.02</v>
      </c>
      <c r="F55" s="42" t="s">
        <v>2233</v>
      </c>
      <c r="G55" s="25"/>
      <c r="H55" s="25"/>
      <c r="I55" s="4"/>
    </row>
    <row r="56" spans="1:9" ht="15" customHeight="1" x14ac:dyDescent="0.25">
      <c r="A56" s="39" t="s">
        <v>1965</v>
      </c>
      <c r="B56" s="42" t="s">
        <v>2141</v>
      </c>
      <c r="C56" s="42" t="s">
        <v>500</v>
      </c>
      <c r="D56" s="43">
        <v>18.24793388429752</v>
      </c>
      <c r="E56" s="43">
        <v>22.08</v>
      </c>
      <c r="F56" s="42" t="s">
        <v>2142</v>
      </c>
      <c r="G56" s="25"/>
      <c r="H56" s="25"/>
      <c r="I56" s="4"/>
    </row>
    <row r="57" spans="1:9" ht="15" customHeight="1" x14ac:dyDescent="0.25">
      <c r="A57" s="44" t="s">
        <v>2331</v>
      </c>
      <c r="B57" s="46" t="s">
        <v>2254</v>
      </c>
      <c r="C57" s="46" t="s">
        <v>1699</v>
      </c>
      <c r="D57" s="43">
        <f>E57/1.21</f>
        <v>18.512396694214875</v>
      </c>
      <c r="E57" s="43">
        <v>22.4</v>
      </c>
      <c r="F57" s="46" t="s">
        <v>2736</v>
      </c>
      <c r="G57" s="7"/>
      <c r="H57" s="34"/>
      <c r="I57" s="4"/>
    </row>
    <row r="58" spans="1:9" ht="15" customHeight="1" x14ac:dyDescent="0.25">
      <c r="A58" s="20">
        <v>766</v>
      </c>
      <c r="B58" s="16" t="s">
        <v>1626</v>
      </c>
      <c r="C58" s="16" t="s">
        <v>146</v>
      </c>
      <c r="D58" s="5">
        <v>22.9</v>
      </c>
      <c r="E58" s="5">
        <v>22.9</v>
      </c>
      <c r="F58" s="16" t="s">
        <v>1625</v>
      </c>
      <c r="G58" s="7"/>
      <c r="H58" s="34">
        <v>43419</v>
      </c>
      <c r="I58" s="4"/>
    </row>
    <row r="59" spans="1:9" ht="15" customHeight="1" x14ac:dyDescent="0.25">
      <c r="A59" s="44" t="s">
        <v>2331</v>
      </c>
      <c r="B59" s="46" t="s">
        <v>2205</v>
      </c>
      <c r="C59" s="46" t="s">
        <v>2206</v>
      </c>
      <c r="D59" s="43">
        <f>E59/1.21</f>
        <v>19.198347107438018</v>
      </c>
      <c r="E59" s="43">
        <v>23.23</v>
      </c>
      <c r="F59" s="46" t="s">
        <v>2690</v>
      </c>
      <c r="G59" s="7"/>
      <c r="H59" s="34"/>
      <c r="I59" s="4"/>
    </row>
    <row r="60" spans="1:9" ht="15" customHeight="1" x14ac:dyDescent="0.25">
      <c r="A60" s="39" t="s">
        <v>1965</v>
      </c>
      <c r="B60" s="42" t="s">
        <v>2132</v>
      </c>
      <c r="C60" s="42" t="s">
        <v>213</v>
      </c>
      <c r="D60" s="43">
        <v>19.504132231404959</v>
      </c>
      <c r="E60" s="43">
        <v>23.6</v>
      </c>
      <c r="F60" s="42" t="s">
        <v>2134</v>
      </c>
      <c r="G60" s="25"/>
      <c r="H60" s="25"/>
      <c r="I60" s="4"/>
    </row>
    <row r="61" spans="1:9" ht="15" customHeight="1" x14ac:dyDescent="0.25">
      <c r="A61" s="44" t="s">
        <v>2331</v>
      </c>
      <c r="B61" s="46" t="s">
        <v>2408</v>
      </c>
      <c r="C61" s="46" t="s">
        <v>2409</v>
      </c>
      <c r="D61" s="43">
        <f>E61/1.21</f>
        <v>19.834710743801654</v>
      </c>
      <c r="E61" s="43">
        <v>24</v>
      </c>
      <c r="F61" s="46" t="s">
        <v>2613</v>
      </c>
      <c r="G61" s="7"/>
      <c r="H61" s="34"/>
      <c r="I61" s="4"/>
    </row>
    <row r="62" spans="1:9" ht="15" customHeight="1" x14ac:dyDescent="0.25">
      <c r="A62" s="44" t="s">
        <v>2331</v>
      </c>
      <c r="B62" s="46" t="s">
        <v>2222</v>
      </c>
      <c r="C62" s="46" t="s">
        <v>2223</v>
      </c>
      <c r="D62" s="43">
        <f>E62/1.21</f>
        <v>19.842975206611573</v>
      </c>
      <c r="E62" s="43">
        <v>24.01</v>
      </c>
      <c r="F62" s="46" t="s">
        <v>2716</v>
      </c>
      <c r="G62" s="7"/>
      <c r="H62" s="34"/>
      <c r="I62" s="4"/>
    </row>
    <row r="63" spans="1:9" ht="15" customHeight="1" x14ac:dyDescent="0.25">
      <c r="A63" s="44" t="s">
        <v>2331</v>
      </c>
      <c r="B63" s="46" t="s">
        <v>2492</v>
      </c>
      <c r="C63" s="46" t="s">
        <v>2493</v>
      </c>
      <c r="D63" s="43">
        <f>E63/1.21</f>
        <v>20.297520661157023</v>
      </c>
      <c r="E63" s="43">
        <v>24.56</v>
      </c>
      <c r="F63" s="46" t="s">
        <v>2830</v>
      </c>
      <c r="G63" s="7"/>
      <c r="H63" s="34"/>
      <c r="I63" s="4"/>
    </row>
    <row r="64" spans="1:9" ht="15" customHeight="1" x14ac:dyDescent="0.25">
      <c r="A64" s="39" t="s">
        <v>1965</v>
      </c>
      <c r="B64" s="42" t="s">
        <v>2231</v>
      </c>
      <c r="C64" s="42" t="s">
        <v>2232</v>
      </c>
      <c r="D64" s="43">
        <v>20.553719008264466</v>
      </c>
      <c r="E64" s="43">
        <v>24.87</v>
      </c>
      <c r="F64" s="42" t="s">
        <v>2234</v>
      </c>
      <c r="G64" s="25"/>
      <c r="H64" s="25"/>
      <c r="I64" s="4"/>
    </row>
    <row r="65" spans="1:9" ht="15" customHeight="1" x14ac:dyDescent="0.25">
      <c r="A65" s="44" t="s">
        <v>2331</v>
      </c>
      <c r="B65" s="46" t="s">
        <v>2408</v>
      </c>
      <c r="C65" s="46" t="s">
        <v>2409</v>
      </c>
      <c r="D65" s="43">
        <f>E65/1.21</f>
        <v>20.578512396694215</v>
      </c>
      <c r="E65" s="43">
        <v>24.9</v>
      </c>
      <c r="F65" s="46" t="s">
        <v>2615</v>
      </c>
      <c r="G65" s="7"/>
      <c r="H65" s="34"/>
      <c r="I65" s="4"/>
    </row>
    <row r="66" spans="1:9" ht="15" customHeight="1" x14ac:dyDescent="0.25">
      <c r="A66" s="44" t="s">
        <v>2331</v>
      </c>
      <c r="B66" s="46" t="s">
        <v>2254</v>
      </c>
      <c r="C66" s="46" t="s">
        <v>1699</v>
      </c>
      <c r="D66" s="43">
        <f>E66/1.21</f>
        <v>22.099173553719009</v>
      </c>
      <c r="E66" s="43">
        <v>26.74</v>
      </c>
      <c r="F66" s="46" t="s">
        <v>2743</v>
      </c>
      <c r="G66" s="7"/>
      <c r="H66" s="34"/>
      <c r="I66" s="4"/>
    </row>
    <row r="67" spans="1:9" ht="15" customHeight="1" x14ac:dyDescent="0.25">
      <c r="A67" s="39" t="s">
        <v>1965</v>
      </c>
      <c r="B67" s="42" t="s">
        <v>2124</v>
      </c>
      <c r="C67" s="42" t="s">
        <v>2125</v>
      </c>
      <c r="D67" s="43">
        <v>22.314049586776861</v>
      </c>
      <c r="E67" s="43">
        <v>27</v>
      </c>
      <c r="F67" s="42" t="s">
        <v>2126</v>
      </c>
      <c r="G67" s="25"/>
      <c r="H67" s="25"/>
      <c r="I67" s="4"/>
    </row>
    <row r="68" spans="1:9" ht="15" customHeight="1" x14ac:dyDescent="0.25">
      <c r="A68" s="44" t="s">
        <v>2331</v>
      </c>
      <c r="B68" s="46" t="s">
        <v>2254</v>
      </c>
      <c r="C68" s="46" t="s">
        <v>1699</v>
      </c>
      <c r="D68" s="43">
        <f>E68/1.21</f>
        <v>24.049586776859506</v>
      </c>
      <c r="E68" s="43">
        <v>29.1</v>
      </c>
      <c r="F68" s="46" t="s">
        <v>2761</v>
      </c>
      <c r="G68" s="7"/>
      <c r="H68" s="34"/>
      <c r="I68" s="4"/>
    </row>
    <row r="69" spans="1:9" ht="15" customHeight="1" x14ac:dyDescent="0.25">
      <c r="A69" s="44" t="s">
        <v>2331</v>
      </c>
      <c r="B69" s="46" t="s">
        <v>2345</v>
      </c>
      <c r="C69" s="46" t="s">
        <v>2346</v>
      </c>
      <c r="D69" s="43">
        <f>E69/1.21</f>
        <v>24.876033057851242</v>
      </c>
      <c r="E69" s="43">
        <v>30.1</v>
      </c>
      <c r="F69" s="46" t="s">
        <v>2518</v>
      </c>
      <c r="G69" s="7"/>
      <c r="H69" s="34"/>
      <c r="I69" s="4"/>
    </row>
    <row r="70" spans="1:9" ht="15" customHeight="1" x14ac:dyDescent="0.25">
      <c r="A70" s="20">
        <v>807</v>
      </c>
      <c r="B70" s="3" t="s">
        <v>1700</v>
      </c>
      <c r="C70" s="3" t="s">
        <v>1703</v>
      </c>
      <c r="D70" s="5">
        <v>25</v>
      </c>
      <c r="E70" s="5">
        <f>D70*1.21</f>
        <v>30.25</v>
      </c>
      <c r="F70" s="3" t="s">
        <v>1701</v>
      </c>
      <c r="G70" s="7" t="s">
        <v>1702</v>
      </c>
      <c r="H70" s="34">
        <v>43437</v>
      </c>
      <c r="I70" s="4"/>
    </row>
    <row r="71" spans="1:9" ht="15" customHeight="1" x14ac:dyDescent="0.25">
      <c r="A71" s="44" t="s">
        <v>2331</v>
      </c>
      <c r="B71" s="46" t="s">
        <v>2161</v>
      </c>
      <c r="C71" s="46" t="s">
        <v>2162</v>
      </c>
      <c r="D71" s="43">
        <f>E71/1.21</f>
        <v>25</v>
      </c>
      <c r="E71" s="43">
        <v>30.25</v>
      </c>
      <c r="F71" s="46" t="s">
        <v>2643</v>
      </c>
      <c r="G71" s="7"/>
      <c r="H71" s="34"/>
      <c r="I71" s="4"/>
    </row>
    <row r="72" spans="1:9" ht="15" customHeight="1" x14ac:dyDescent="0.25">
      <c r="A72" s="44" t="s">
        <v>2331</v>
      </c>
      <c r="B72" s="46" t="s">
        <v>2488</v>
      </c>
      <c r="C72" s="46" t="s">
        <v>2489</v>
      </c>
      <c r="D72" s="43">
        <f>E72/1.21</f>
        <v>25</v>
      </c>
      <c r="E72" s="43">
        <v>30.25</v>
      </c>
      <c r="F72" s="46" t="s">
        <v>2823</v>
      </c>
      <c r="G72" s="7"/>
      <c r="H72" s="34"/>
      <c r="I72" s="4"/>
    </row>
    <row r="73" spans="1:9" ht="15" customHeight="1" x14ac:dyDescent="0.25">
      <c r="A73" s="44" t="s">
        <v>2331</v>
      </c>
      <c r="B73" s="46" t="s">
        <v>2488</v>
      </c>
      <c r="C73" s="46" t="s">
        <v>2489</v>
      </c>
      <c r="D73" s="43">
        <f>E73/1.21</f>
        <v>25</v>
      </c>
      <c r="E73" s="43">
        <v>30.25</v>
      </c>
      <c r="F73" s="46" t="s">
        <v>2824</v>
      </c>
      <c r="G73" s="7"/>
      <c r="H73" s="34"/>
      <c r="I73" s="4"/>
    </row>
    <row r="74" spans="1:9" ht="15" customHeight="1" x14ac:dyDescent="0.25">
      <c r="A74" s="44" t="s">
        <v>2331</v>
      </c>
      <c r="B74" s="46" t="s">
        <v>2488</v>
      </c>
      <c r="C74" s="46" t="s">
        <v>2489</v>
      </c>
      <c r="D74" s="43">
        <f>E74/1.21</f>
        <v>25</v>
      </c>
      <c r="E74" s="43">
        <v>30.25</v>
      </c>
      <c r="F74" s="46" t="s">
        <v>2825</v>
      </c>
      <c r="G74" s="7"/>
      <c r="H74" s="34"/>
      <c r="I74" s="4"/>
    </row>
    <row r="75" spans="1:9" ht="15" customHeight="1" x14ac:dyDescent="0.25">
      <c r="A75" s="44" t="s">
        <v>2331</v>
      </c>
      <c r="B75" s="46" t="s">
        <v>2306</v>
      </c>
      <c r="C75" s="46" t="s">
        <v>1366</v>
      </c>
      <c r="D75" s="43">
        <f>E75/1.21</f>
        <v>25.206611570247933</v>
      </c>
      <c r="E75" s="43">
        <v>30.5</v>
      </c>
      <c r="F75" s="46" t="s">
        <v>2800</v>
      </c>
      <c r="G75" s="7"/>
      <c r="H75" s="34"/>
      <c r="I75" s="4"/>
    </row>
    <row r="76" spans="1:9" ht="15" customHeight="1" x14ac:dyDescent="0.25">
      <c r="A76" s="39" t="s">
        <v>1965</v>
      </c>
      <c r="B76" s="42" t="s">
        <v>2231</v>
      </c>
      <c r="C76" s="42" t="s">
        <v>2232</v>
      </c>
      <c r="D76" s="43">
        <v>25.578512396694215</v>
      </c>
      <c r="E76" s="43">
        <v>30.95</v>
      </c>
      <c r="F76" s="42" t="s">
        <v>2235</v>
      </c>
      <c r="G76" s="25"/>
      <c r="H76" s="25"/>
      <c r="I76" s="4"/>
    </row>
    <row r="77" spans="1:9" ht="15" customHeight="1" x14ac:dyDescent="0.25">
      <c r="A77" s="44" t="s">
        <v>2331</v>
      </c>
      <c r="B77" s="46" t="s">
        <v>2408</v>
      </c>
      <c r="C77" s="46" t="s">
        <v>2409</v>
      </c>
      <c r="D77" s="43">
        <f>E77/1.21</f>
        <v>25.619834710743802</v>
      </c>
      <c r="E77" s="43">
        <v>31</v>
      </c>
      <c r="F77" s="46" t="s">
        <v>2612</v>
      </c>
      <c r="G77" s="7"/>
      <c r="H77" s="34"/>
      <c r="I77" s="4"/>
    </row>
    <row r="78" spans="1:9" ht="15" customHeight="1" x14ac:dyDescent="0.25">
      <c r="A78" s="44" t="s">
        <v>2331</v>
      </c>
      <c r="B78" s="46" t="s">
        <v>2306</v>
      </c>
      <c r="C78" s="46" t="s">
        <v>1366</v>
      </c>
      <c r="D78" s="43">
        <f>E78/1.21</f>
        <v>25.776859504132233</v>
      </c>
      <c r="E78" s="43">
        <v>31.19</v>
      </c>
      <c r="F78" s="46" t="s">
        <v>2793</v>
      </c>
      <c r="G78" s="7"/>
      <c r="H78" s="34"/>
      <c r="I78" s="4"/>
    </row>
    <row r="79" spans="1:9" ht="15" customHeight="1" x14ac:dyDescent="0.25">
      <c r="A79" s="39" t="s">
        <v>1965</v>
      </c>
      <c r="B79" s="42" t="s">
        <v>2166</v>
      </c>
      <c r="C79" s="42" t="s">
        <v>1865</v>
      </c>
      <c r="D79" s="43">
        <v>26.446280991735538</v>
      </c>
      <c r="E79" s="43">
        <v>32</v>
      </c>
      <c r="F79" s="42" t="s">
        <v>2167</v>
      </c>
      <c r="G79" s="25"/>
      <c r="H79" s="25"/>
      <c r="I79" s="4"/>
    </row>
    <row r="80" spans="1:9" ht="15" customHeight="1" x14ac:dyDescent="0.25">
      <c r="A80" s="20">
        <v>727</v>
      </c>
      <c r="B80" s="3" t="s">
        <v>1550</v>
      </c>
      <c r="C80" s="3" t="s">
        <v>1314</v>
      </c>
      <c r="D80" s="5">
        <v>26.73</v>
      </c>
      <c r="E80" s="5">
        <f>D80*1.21</f>
        <v>32.343299999999999</v>
      </c>
      <c r="F80" s="3" t="s">
        <v>1551</v>
      </c>
      <c r="G80" s="7"/>
      <c r="H80" s="34">
        <v>43413</v>
      </c>
      <c r="I80" s="4"/>
    </row>
    <row r="81" spans="1:9" ht="15" customHeight="1" x14ac:dyDescent="0.25">
      <c r="A81" s="20">
        <v>781</v>
      </c>
      <c r="B81" s="3" t="s">
        <v>1648</v>
      </c>
      <c r="C81" s="3" t="s">
        <v>1662</v>
      </c>
      <c r="D81" s="5">
        <v>33</v>
      </c>
      <c r="E81" s="5">
        <v>33</v>
      </c>
      <c r="F81" s="3" t="s">
        <v>1656</v>
      </c>
      <c r="G81" s="7"/>
      <c r="H81" s="34">
        <v>43420</v>
      </c>
      <c r="I81" s="4"/>
    </row>
    <row r="82" spans="1:9" ht="15" customHeight="1" x14ac:dyDescent="0.25">
      <c r="A82" s="20">
        <v>784</v>
      </c>
      <c r="B82" s="16" t="s">
        <v>1650</v>
      </c>
      <c r="C82" s="16" t="s">
        <v>1664</v>
      </c>
      <c r="D82" s="5">
        <v>33.700000000000003</v>
      </c>
      <c r="E82" s="5">
        <v>33.700000000000003</v>
      </c>
      <c r="F82" s="16" t="s">
        <v>1659</v>
      </c>
      <c r="G82" s="7"/>
      <c r="H82" s="34">
        <v>43420</v>
      </c>
      <c r="I82" s="4"/>
    </row>
    <row r="83" spans="1:9" ht="15" customHeight="1" x14ac:dyDescent="0.25">
      <c r="A83" s="39" t="s">
        <v>1965</v>
      </c>
      <c r="B83" s="42" t="s">
        <v>2231</v>
      </c>
      <c r="C83" s="42" t="s">
        <v>2232</v>
      </c>
      <c r="D83" s="43">
        <v>27.917355371900829</v>
      </c>
      <c r="E83" s="43">
        <v>33.78</v>
      </c>
      <c r="F83" s="42" t="s">
        <v>2236</v>
      </c>
      <c r="G83" s="25"/>
      <c r="H83" s="25"/>
      <c r="I83" s="4"/>
    </row>
    <row r="84" spans="1:9" ht="15" customHeight="1" x14ac:dyDescent="0.25">
      <c r="A84" s="44" t="s">
        <v>2331</v>
      </c>
      <c r="B84" s="46" t="s">
        <v>2249</v>
      </c>
      <c r="C84" s="46" t="s">
        <v>147</v>
      </c>
      <c r="D84" s="43">
        <f>E84/1.21</f>
        <v>28.611570247933884</v>
      </c>
      <c r="E84" s="43">
        <v>34.619999999999997</v>
      </c>
      <c r="F84" s="46" t="s">
        <v>2733</v>
      </c>
      <c r="G84" s="7"/>
      <c r="H84" s="34"/>
      <c r="I84" s="4"/>
    </row>
    <row r="85" spans="1:9" ht="15" customHeight="1" x14ac:dyDescent="0.25">
      <c r="A85" s="39" t="s">
        <v>1965</v>
      </c>
      <c r="B85" s="42" t="s">
        <v>2205</v>
      </c>
      <c r="C85" s="42" t="s">
        <v>2206</v>
      </c>
      <c r="D85" s="43">
        <v>28.801652892561986</v>
      </c>
      <c r="E85" s="43">
        <v>34.85</v>
      </c>
      <c r="F85" s="42" t="s">
        <v>2208</v>
      </c>
      <c r="G85" s="25"/>
      <c r="H85" s="25"/>
      <c r="I85" s="4"/>
    </row>
    <row r="86" spans="1:9" ht="15" customHeight="1" x14ac:dyDescent="0.25">
      <c r="A86" s="39" t="s">
        <v>1965</v>
      </c>
      <c r="B86" s="42" t="s">
        <v>2306</v>
      </c>
      <c r="C86" s="42" t="s">
        <v>1366</v>
      </c>
      <c r="D86" s="43">
        <v>28.851239669421485</v>
      </c>
      <c r="E86" s="43">
        <v>34.909999999999997</v>
      </c>
      <c r="F86" s="42" t="s">
        <v>2307</v>
      </c>
      <c r="G86" s="25"/>
      <c r="H86" s="25"/>
      <c r="I86" s="4"/>
    </row>
    <row r="87" spans="1:9" ht="15" customHeight="1" x14ac:dyDescent="0.25">
      <c r="A87" s="44" t="s">
        <v>2331</v>
      </c>
      <c r="B87" s="46" t="s">
        <v>2306</v>
      </c>
      <c r="C87" s="46" t="s">
        <v>1366</v>
      </c>
      <c r="D87" s="43">
        <f>E87/1.21</f>
        <v>28.950413223140497</v>
      </c>
      <c r="E87" s="43">
        <v>35.03</v>
      </c>
      <c r="F87" s="46" t="s">
        <v>2809</v>
      </c>
      <c r="G87" s="7"/>
      <c r="H87" s="34"/>
      <c r="I87" s="4"/>
    </row>
    <row r="88" spans="1:9" ht="15" customHeight="1" x14ac:dyDescent="0.25">
      <c r="A88" s="44" t="s">
        <v>2331</v>
      </c>
      <c r="B88" s="46" t="s">
        <v>2449</v>
      </c>
      <c r="C88" s="46" t="s">
        <v>449</v>
      </c>
      <c r="D88" s="43">
        <f>E88/1.21</f>
        <v>28.991735537190081</v>
      </c>
      <c r="E88" s="43">
        <v>35.08</v>
      </c>
      <c r="F88" s="46" t="s">
        <v>2694</v>
      </c>
      <c r="G88" s="7"/>
      <c r="H88" s="34"/>
      <c r="I88" s="4"/>
    </row>
    <row r="89" spans="1:9" ht="15" customHeight="1" x14ac:dyDescent="0.25">
      <c r="A89" s="44" t="s">
        <v>2331</v>
      </c>
      <c r="B89" s="46" t="s">
        <v>2437</v>
      </c>
      <c r="C89" s="46" t="s">
        <v>2438</v>
      </c>
      <c r="D89" s="43">
        <f>E89/1.21</f>
        <v>29.93388429752066</v>
      </c>
      <c r="E89" s="43">
        <v>36.22</v>
      </c>
      <c r="F89" s="46" t="s">
        <v>2683</v>
      </c>
      <c r="G89" s="7"/>
      <c r="H89" s="34"/>
      <c r="I89" s="4"/>
    </row>
    <row r="90" spans="1:9" ht="15" customHeight="1" x14ac:dyDescent="0.25">
      <c r="A90" s="44" t="s">
        <v>2331</v>
      </c>
      <c r="B90" s="46" t="s">
        <v>2036</v>
      </c>
      <c r="C90" s="46" t="s">
        <v>2037</v>
      </c>
      <c r="D90" s="43">
        <f>E90/1.21</f>
        <v>30</v>
      </c>
      <c r="E90" s="43">
        <v>36.299999999999997</v>
      </c>
      <c r="F90" s="46" t="s">
        <v>2526</v>
      </c>
      <c r="G90" s="7"/>
      <c r="H90" s="34"/>
      <c r="I90" s="4"/>
    </row>
    <row r="91" spans="1:9" ht="15" customHeight="1" x14ac:dyDescent="0.25">
      <c r="A91" s="39" t="s">
        <v>1965</v>
      </c>
      <c r="B91" s="42" t="s">
        <v>2249</v>
      </c>
      <c r="C91" s="42" t="s">
        <v>147</v>
      </c>
      <c r="D91" s="43">
        <v>31.107438016528928</v>
      </c>
      <c r="E91" s="43">
        <v>37.64</v>
      </c>
      <c r="F91" s="42" t="s">
        <v>2250</v>
      </c>
      <c r="G91" s="25"/>
      <c r="H91" s="25"/>
      <c r="I91" s="4"/>
    </row>
    <row r="92" spans="1:9" ht="15" customHeight="1" x14ac:dyDescent="0.25">
      <c r="A92" s="39" t="s">
        <v>1965</v>
      </c>
      <c r="B92" s="42" t="s">
        <v>2249</v>
      </c>
      <c r="C92" s="42" t="s">
        <v>147</v>
      </c>
      <c r="D92" s="43">
        <v>31.900826446280995</v>
      </c>
      <c r="E92" s="43">
        <v>38.6</v>
      </c>
      <c r="F92" s="42" t="s">
        <v>2251</v>
      </c>
      <c r="G92" s="25"/>
      <c r="H92" s="25"/>
      <c r="I92" s="4"/>
    </row>
    <row r="93" spans="1:9" ht="15" customHeight="1" x14ac:dyDescent="0.25">
      <c r="A93" s="39" t="s">
        <v>1965</v>
      </c>
      <c r="B93" s="42" t="s">
        <v>2116</v>
      </c>
      <c r="C93" s="42" t="s">
        <v>2117</v>
      </c>
      <c r="D93" s="43">
        <v>32.396694214876035</v>
      </c>
      <c r="E93" s="43">
        <v>39.200000000000003</v>
      </c>
      <c r="F93" s="42" t="s">
        <v>2118</v>
      </c>
      <c r="G93" s="25"/>
      <c r="H93" s="25"/>
      <c r="I93" s="4"/>
    </row>
    <row r="94" spans="1:9" ht="15" customHeight="1" x14ac:dyDescent="0.25">
      <c r="A94" s="44" t="s">
        <v>2331</v>
      </c>
      <c r="B94" s="46" t="s">
        <v>2395</v>
      </c>
      <c r="C94" s="46" t="s">
        <v>2396</v>
      </c>
      <c r="D94" s="43">
        <f>E94/1.21</f>
        <v>32.570247933884296</v>
      </c>
      <c r="E94" s="43">
        <v>39.409999999999997</v>
      </c>
      <c r="F94" s="46" t="s">
        <v>2591</v>
      </c>
      <c r="G94" s="7"/>
      <c r="H94" s="34"/>
      <c r="I94" s="4"/>
    </row>
    <row r="95" spans="1:9" ht="15" customHeight="1" x14ac:dyDescent="0.25">
      <c r="A95" s="39" t="s">
        <v>1965</v>
      </c>
      <c r="B95" s="42" t="s">
        <v>1978</v>
      </c>
      <c r="C95" s="42" t="s">
        <v>445</v>
      </c>
      <c r="D95" s="43">
        <v>32.801652892561982</v>
      </c>
      <c r="E95" s="43">
        <v>39.69</v>
      </c>
      <c r="F95" s="42" t="s">
        <v>1979</v>
      </c>
      <c r="G95" s="25"/>
      <c r="H95" s="25"/>
      <c r="I95" s="4"/>
    </row>
    <row r="96" spans="1:9" ht="15" customHeight="1" x14ac:dyDescent="0.25">
      <c r="A96" s="44" t="s">
        <v>2331</v>
      </c>
      <c r="B96" s="46" t="s">
        <v>2408</v>
      </c>
      <c r="C96" s="46" t="s">
        <v>2409</v>
      </c>
      <c r="D96" s="43">
        <f>E96/1.21</f>
        <v>33.041322314049587</v>
      </c>
      <c r="E96" s="43">
        <v>39.979999999999997</v>
      </c>
      <c r="F96" s="46" t="s">
        <v>2614</v>
      </c>
      <c r="G96" s="7"/>
      <c r="H96" s="34"/>
      <c r="I96" s="4"/>
    </row>
    <row r="97" spans="1:9" ht="15" customHeight="1" x14ac:dyDescent="0.25">
      <c r="A97" s="44" t="s">
        <v>2331</v>
      </c>
      <c r="B97" s="46" t="s">
        <v>2353</v>
      </c>
      <c r="C97" s="46" t="s">
        <v>2354</v>
      </c>
      <c r="D97" s="43">
        <f>E97/1.21</f>
        <v>33.148760330578511</v>
      </c>
      <c r="E97" s="43">
        <v>40.11</v>
      </c>
      <c r="F97" s="46" t="s">
        <v>2524</v>
      </c>
      <c r="G97" s="7"/>
      <c r="H97" s="34"/>
      <c r="I97" s="4"/>
    </row>
    <row r="98" spans="1:9" ht="15" customHeight="1" x14ac:dyDescent="0.25">
      <c r="A98" s="39" t="s">
        <v>1965</v>
      </c>
      <c r="B98" s="42" t="s">
        <v>2108</v>
      </c>
      <c r="C98" s="42" t="s">
        <v>2109</v>
      </c>
      <c r="D98" s="43">
        <v>35.231404958677686</v>
      </c>
      <c r="E98" s="43">
        <v>42.63</v>
      </c>
      <c r="F98" s="42" t="s">
        <v>2110</v>
      </c>
      <c r="G98" s="25"/>
      <c r="H98" s="25"/>
      <c r="I98" s="4"/>
    </row>
    <row r="99" spans="1:9" ht="15" customHeight="1" x14ac:dyDescent="0.25">
      <c r="A99" s="20">
        <v>643</v>
      </c>
      <c r="B99" s="3" t="s">
        <v>1410</v>
      </c>
      <c r="C99" s="3" t="s">
        <v>558</v>
      </c>
      <c r="D99" s="5">
        <v>35.54</v>
      </c>
      <c r="E99" s="5">
        <f>D99*1.21</f>
        <v>43.003399999999999</v>
      </c>
      <c r="F99" s="3" t="s">
        <v>1411</v>
      </c>
      <c r="G99" s="7"/>
      <c r="H99" s="34">
        <v>43376</v>
      </c>
      <c r="I99" s="4"/>
    </row>
    <row r="100" spans="1:9" ht="15" customHeight="1" x14ac:dyDescent="0.25">
      <c r="A100" s="44" t="s">
        <v>2331</v>
      </c>
      <c r="B100" s="46" t="s">
        <v>2490</v>
      </c>
      <c r="C100" s="46" t="s">
        <v>2491</v>
      </c>
      <c r="D100" s="43">
        <f>E100/1.21</f>
        <v>36.198347107438018</v>
      </c>
      <c r="E100" s="43">
        <v>43.8</v>
      </c>
      <c r="F100" s="46" t="s">
        <v>2829</v>
      </c>
      <c r="G100" s="7"/>
      <c r="H100" s="34"/>
      <c r="I100" s="4"/>
    </row>
    <row r="101" spans="1:9" ht="15" customHeight="1" x14ac:dyDescent="0.25">
      <c r="A101" s="20">
        <v>33</v>
      </c>
      <c r="B101" s="23" t="s">
        <v>637</v>
      </c>
      <c r="C101" s="9" t="s">
        <v>145</v>
      </c>
      <c r="D101" s="24">
        <v>37.799999999999997</v>
      </c>
      <c r="E101" s="5">
        <f>D101*1.21</f>
        <v>45.737999999999992</v>
      </c>
      <c r="F101" s="16" t="s">
        <v>85</v>
      </c>
      <c r="G101" s="26"/>
      <c r="H101" s="35">
        <v>43179</v>
      </c>
      <c r="I101" s="25">
        <v>43105</v>
      </c>
    </row>
    <row r="102" spans="1:9" ht="15" customHeight="1" x14ac:dyDescent="0.25">
      <c r="A102" s="20">
        <v>738</v>
      </c>
      <c r="B102" s="30" t="s">
        <v>1567</v>
      </c>
      <c r="C102" s="3" t="s">
        <v>948</v>
      </c>
      <c r="D102" s="5">
        <v>39.67</v>
      </c>
      <c r="E102" s="5">
        <f>D102*1.21</f>
        <v>48.000700000000002</v>
      </c>
      <c r="F102" s="30" t="s">
        <v>1568</v>
      </c>
      <c r="G102" s="7"/>
      <c r="H102" s="34">
        <v>43419</v>
      </c>
      <c r="I102" s="4"/>
    </row>
    <row r="103" spans="1:9" ht="15" customHeight="1" x14ac:dyDescent="0.25">
      <c r="A103" s="44" t="s">
        <v>2331</v>
      </c>
      <c r="B103" s="46" t="s">
        <v>2503</v>
      </c>
      <c r="C103" s="46" t="s">
        <v>2504</v>
      </c>
      <c r="D103" s="43">
        <f>E103/1.21</f>
        <v>40</v>
      </c>
      <c r="E103" s="43">
        <v>48.4</v>
      </c>
      <c r="F103" s="46" t="s">
        <v>2838</v>
      </c>
      <c r="G103" s="7"/>
      <c r="H103" s="34"/>
      <c r="I103" s="4"/>
    </row>
    <row r="104" spans="1:9" ht="15" customHeight="1" x14ac:dyDescent="0.25">
      <c r="A104" s="44" t="s">
        <v>2331</v>
      </c>
      <c r="B104" s="46" t="s">
        <v>2483</v>
      </c>
      <c r="C104" s="46" t="s">
        <v>2484</v>
      </c>
      <c r="D104" s="43">
        <f>E104/1.21</f>
        <v>40.504132231404959</v>
      </c>
      <c r="E104" s="43">
        <v>49.01</v>
      </c>
      <c r="F104" s="46" t="s">
        <v>2820</v>
      </c>
      <c r="G104" s="7"/>
      <c r="H104" s="34"/>
      <c r="I104" s="4"/>
    </row>
    <row r="105" spans="1:9" ht="15" customHeight="1" x14ac:dyDescent="0.25">
      <c r="A105" s="44" t="s">
        <v>2331</v>
      </c>
      <c r="B105" s="46" t="s">
        <v>2355</v>
      </c>
      <c r="C105" s="46" t="s">
        <v>2046</v>
      </c>
      <c r="D105" s="43">
        <f>E105/1.21</f>
        <v>41.314049586776861</v>
      </c>
      <c r="E105" s="43">
        <v>49.99</v>
      </c>
      <c r="F105" s="46" t="s">
        <v>2532</v>
      </c>
      <c r="G105" s="7"/>
      <c r="H105" s="34"/>
      <c r="I105" s="4"/>
    </row>
    <row r="106" spans="1:9" ht="15" customHeight="1" x14ac:dyDescent="0.25">
      <c r="A106" s="44" t="s">
        <v>2331</v>
      </c>
      <c r="B106" s="46" t="s">
        <v>2355</v>
      </c>
      <c r="C106" s="46" t="s">
        <v>2046</v>
      </c>
      <c r="D106" s="43">
        <f>E106/1.21</f>
        <v>41.314049586776861</v>
      </c>
      <c r="E106" s="43">
        <v>49.99</v>
      </c>
      <c r="F106" s="46" t="s">
        <v>2533</v>
      </c>
      <c r="G106" s="7"/>
      <c r="H106" s="34"/>
      <c r="I106" s="4"/>
    </row>
    <row r="107" spans="1:9" ht="15" customHeight="1" x14ac:dyDescent="0.25">
      <c r="A107" s="44" t="s">
        <v>2331</v>
      </c>
      <c r="B107" s="46" t="s">
        <v>2355</v>
      </c>
      <c r="C107" s="46" t="s">
        <v>2046</v>
      </c>
      <c r="D107" s="43">
        <f>E107/1.21</f>
        <v>41.314049586776861</v>
      </c>
      <c r="E107" s="43">
        <v>49.99</v>
      </c>
      <c r="F107" s="46" t="s">
        <v>2534</v>
      </c>
      <c r="G107" s="7"/>
      <c r="H107" s="34"/>
      <c r="I107" s="4"/>
    </row>
    <row r="108" spans="1:9" ht="15" customHeight="1" x14ac:dyDescent="0.25">
      <c r="A108" s="20">
        <v>845</v>
      </c>
      <c r="B108" s="16" t="s">
        <v>884</v>
      </c>
      <c r="C108" s="16" t="s">
        <v>146</v>
      </c>
      <c r="D108" s="5">
        <v>50</v>
      </c>
      <c r="E108" s="5">
        <v>50</v>
      </c>
      <c r="F108" s="16" t="s">
        <v>1215</v>
      </c>
      <c r="G108" s="7"/>
      <c r="H108" s="34">
        <v>43444</v>
      </c>
      <c r="I108" s="4"/>
    </row>
    <row r="109" spans="1:9" ht="15" customHeight="1" x14ac:dyDescent="0.25">
      <c r="A109" s="39" t="s">
        <v>1965</v>
      </c>
      <c r="B109" s="42" t="s">
        <v>2298</v>
      </c>
      <c r="C109" s="42" t="s">
        <v>2299</v>
      </c>
      <c r="D109" s="43">
        <v>41.735537190082646</v>
      </c>
      <c r="E109" s="43">
        <v>50.5</v>
      </c>
      <c r="F109" s="42" t="s">
        <v>2300</v>
      </c>
      <c r="G109" s="25"/>
      <c r="H109" s="25"/>
      <c r="I109" s="4"/>
    </row>
    <row r="110" spans="1:9" ht="15" customHeight="1" x14ac:dyDescent="0.25">
      <c r="A110" s="39" t="s">
        <v>1965</v>
      </c>
      <c r="B110" s="42" t="s">
        <v>2298</v>
      </c>
      <c r="C110" s="42" t="s">
        <v>2299</v>
      </c>
      <c r="D110" s="43">
        <v>41.735537190082646</v>
      </c>
      <c r="E110" s="43">
        <v>50.5</v>
      </c>
      <c r="F110" s="42" t="s">
        <v>2301</v>
      </c>
      <c r="G110" s="25"/>
      <c r="H110" s="25"/>
      <c r="I110" s="4"/>
    </row>
    <row r="111" spans="1:9" ht="15" customHeight="1" x14ac:dyDescent="0.25">
      <c r="A111" s="39" t="s">
        <v>1965</v>
      </c>
      <c r="B111" s="42" t="s">
        <v>2298</v>
      </c>
      <c r="C111" s="42" t="s">
        <v>2299</v>
      </c>
      <c r="D111" s="43">
        <v>41.735537190082646</v>
      </c>
      <c r="E111" s="43">
        <v>50.5</v>
      </c>
      <c r="F111" s="42" t="s">
        <v>2302</v>
      </c>
      <c r="G111" s="25"/>
      <c r="H111" s="25"/>
      <c r="I111" s="4"/>
    </row>
    <row r="112" spans="1:9" ht="15" customHeight="1" x14ac:dyDescent="0.25">
      <c r="A112" s="39" t="s">
        <v>1965</v>
      </c>
      <c r="B112" s="42" t="s">
        <v>2298</v>
      </c>
      <c r="C112" s="42" t="s">
        <v>2299</v>
      </c>
      <c r="D112" s="43">
        <v>41.735537190082646</v>
      </c>
      <c r="E112" s="43">
        <v>50.5</v>
      </c>
      <c r="F112" s="42" t="s">
        <v>2303</v>
      </c>
      <c r="G112" s="25"/>
      <c r="H112" s="25"/>
      <c r="I112" s="4"/>
    </row>
    <row r="113" spans="1:9" ht="15" customHeight="1" x14ac:dyDescent="0.25">
      <c r="A113" s="39" t="s">
        <v>1965</v>
      </c>
      <c r="B113" s="42" t="s">
        <v>2298</v>
      </c>
      <c r="C113" s="42" t="s">
        <v>2299</v>
      </c>
      <c r="D113" s="43">
        <v>41.735537190082646</v>
      </c>
      <c r="E113" s="43">
        <v>50.5</v>
      </c>
      <c r="F113" s="42" t="s">
        <v>2304</v>
      </c>
      <c r="G113" s="25"/>
      <c r="H113" s="25"/>
      <c r="I113" s="4"/>
    </row>
    <row r="114" spans="1:9" ht="15" customHeight="1" x14ac:dyDescent="0.25">
      <c r="A114" s="39" t="s">
        <v>1965</v>
      </c>
      <c r="B114" s="42" t="s">
        <v>2298</v>
      </c>
      <c r="C114" s="42" t="s">
        <v>2299</v>
      </c>
      <c r="D114" s="43">
        <v>41.735537190082646</v>
      </c>
      <c r="E114" s="43">
        <v>50.5</v>
      </c>
      <c r="F114" s="42" t="s">
        <v>2305</v>
      </c>
      <c r="G114" s="25"/>
      <c r="H114" s="25"/>
      <c r="I114" s="4"/>
    </row>
    <row r="115" spans="1:9" ht="15" customHeight="1" x14ac:dyDescent="0.25">
      <c r="A115" s="44" t="s">
        <v>2331</v>
      </c>
      <c r="B115" s="46" t="s">
        <v>2298</v>
      </c>
      <c r="C115" s="46" t="s">
        <v>2299</v>
      </c>
      <c r="D115" s="43">
        <f t="shared" ref="D115:D121" si="0">E115/1.21</f>
        <v>41.735537190082646</v>
      </c>
      <c r="E115" s="43">
        <v>50.5</v>
      </c>
      <c r="F115" s="46" t="s">
        <v>2786</v>
      </c>
      <c r="G115" s="7"/>
      <c r="H115" s="34"/>
      <c r="I115" s="4"/>
    </row>
    <row r="116" spans="1:9" ht="15" customHeight="1" x14ac:dyDescent="0.25">
      <c r="A116" s="44" t="s">
        <v>2331</v>
      </c>
      <c r="B116" s="46" t="s">
        <v>2298</v>
      </c>
      <c r="C116" s="46" t="s">
        <v>2299</v>
      </c>
      <c r="D116" s="43">
        <f t="shared" si="0"/>
        <v>41.735537190082646</v>
      </c>
      <c r="E116" s="43">
        <v>50.5</v>
      </c>
      <c r="F116" s="46" t="s">
        <v>2787</v>
      </c>
      <c r="G116" s="7"/>
      <c r="H116" s="34"/>
      <c r="I116" s="4"/>
    </row>
    <row r="117" spans="1:9" ht="15" customHeight="1" x14ac:dyDescent="0.25">
      <c r="A117" s="44" t="s">
        <v>2331</v>
      </c>
      <c r="B117" s="46" t="s">
        <v>2298</v>
      </c>
      <c r="C117" s="46" t="s">
        <v>2299</v>
      </c>
      <c r="D117" s="43">
        <f t="shared" si="0"/>
        <v>41.735537190082646</v>
      </c>
      <c r="E117" s="43">
        <v>50.5</v>
      </c>
      <c r="F117" s="46" t="s">
        <v>2788</v>
      </c>
      <c r="G117" s="7"/>
      <c r="H117" s="34"/>
      <c r="I117" s="4"/>
    </row>
    <row r="118" spans="1:9" ht="15" customHeight="1" x14ac:dyDescent="0.25">
      <c r="A118" s="44" t="s">
        <v>2331</v>
      </c>
      <c r="B118" s="46" t="s">
        <v>2298</v>
      </c>
      <c r="C118" s="46" t="s">
        <v>2299</v>
      </c>
      <c r="D118" s="43">
        <f t="shared" si="0"/>
        <v>41.735537190082646</v>
      </c>
      <c r="E118" s="43">
        <v>50.5</v>
      </c>
      <c r="F118" s="46" t="s">
        <v>2789</v>
      </c>
      <c r="G118" s="7"/>
      <c r="H118" s="34"/>
      <c r="I118" s="4"/>
    </row>
    <row r="119" spans="1:9" ht="15" customHeight="1" x14ac:dyDescent="0.25">
      <c r="A119" s="44" t="s">
        <v>2331</v>
      </c>
      <c r="B119" s="46" t="s">
        <v>2298</v>
      </c>
      <c r="C119" s="46" t="s">
        <v>2299</v>
      </c>
      <c r="D119" s="43">
        <f t="shared" si="0"/>
        <v>41.735537190082646</v>
      </c>
      <c r="E119" s="43">
        <v>50.5</v>
      </c>
      <c r="F119" s="46" t="s">
        <v>2790</v>
      </c>
      <c r="G119" s="7"/>
      <c r="H119" s="34"/>
      <c r="I119" s="4"/>
    </row>
    <row r="120" spans="1:9" ht="15" customHeight="1" x14ac:dyDescent="0.25">
      <c r="A120" s="44" t="s">
        <v>2331</v>
      </c>
      <c r="B120" s="46" t="s">
        <v>2298</v>
      </c>
      <c r="C120" s="46" t="s">
        <v>2299</v>
      </c>
      <c r="D120" s="43">
        <f t="shared" si="0"/>
        <v>41.735537190082646</v>
      </c>
      <c r="E120" s="43">
        <v>50.5</v>
      </c>
      <c r="F120" s="46" t="s">
        <v>2791</v>
      </c>
      <c r="G120" s="7"/>
      <c r="H120" s="34"/>
      <c r="I120" s="4"/>
    </row>
    <row r="121" spans="1:9" ht="15" customHeight="1" x14ac:dyDescent="0.25">
      <c r="A121" s="44" t="s">
        <v>2331</v>
      </c>
      <c r="B121" s="46" t="s">
        <v>2254</v>
      </c>
      <c r="C121" s="46" t="s">
        <v>1699</v>
      </c>
      <c r="D121" s="43">
        <f t="shared" si="0"/>
        <v>41.942148760330582</v>
      </c>
      <c r="E121" s="43">
        <v>50.75</v>
      </c>
      <c r="F121" s="46" t="s">
        <v>2758</v>
      </c>
      <c r="G121" s="7"/>
      <c r="H121" s="34"/>
      <c r="I121" s="4"/>
    </row>
    <row r="122" spans="1:9" ht="15" customHeight="1" x14ac:dyDescent="0.25">
      <c r="A122" s="20">
        <v>311</v>
      </c>
      <c r="B122" s="16" t="s">
        <v>619</v>
      </c>
      <c r="C122" s="16" t="s">
        <v>620</v>
      </c>
      <c r="D122" s="5">
        <v>46.36</v>
      </c>
      <c r="E122" s="5">
        <v>51</v>
      </c>
      <c r="F122" s="16" t="s">
        <v>838</v>
      </c>
      <c r="G122" s="7" t="s">
        <v>377</v>
      </c>
      <c r="H122" s="34">
        <v>43259</v>
      </c>
      <c r="I122" s="4"/>
    </row>
    <row r="123" spans="1:9" ht="15" customHeight="1" x14ac:dyDescent="0.25">
      <c r="A123" s="44" t="s">
        <v>2331</v>
      </c>
      <c r="B123" s="46" t="s">
        <v>2370</v>
      </c>
      <c r="C123" s="46" t="s">
        <v>2371</v>
      </c>
      <c r="D123" s="43">
        <f>E123/1.21</f>
        <v>42.793388429752071</v>
      </c>
      <c r="E123" s="43">
        <v>51.78</v>
      </c>
      <c r="F123" s="46" t="s">
        <v>2559</v>
      </c>
      <c r="G123" s="7"/>
      <c r="H123" s="34"/>
      <c r="I123" s="4"/>
    </row>
    <row r="124" spans="1:9" ht="15" customHeight="1" x14ac:dyDescent="0.25">
      <c r="A124" s="20">
        <v>448</v>
      </c>
      <c r="B124" s="3" t="s">
        <v>1031</v>
      </c>
      <c r="C124" s="3" t="s">
        <v>721</v>
      </c>
      <c r="D124" s="5">
        <v>43.68</v>
      </c>
      <c r="E124" s="5">
        <f>D124*1.21</f>
        <v>52.852799999999995</v>
      </c>
      <c r="F124" s="3" t="s">
        <v>1032</v>
      </c>
      <c r="G124" s="7" t="s">
        <v>377</v>
      </c>
      <c r="H124" s="34">
        <v>43278</v>
      </c>
      <c r="I124" s="4">
        <v>43279</v>
      </c>
    </row>
    <row r="125" spans="1:9" ht="15" customHeight="1" x14ac:dyDescent="0.25">
      <c r="A125" s="44" t="s">
        <v>2331</v>
      </c>
      <c r="B125" s="46" t="s">
        <v>2370</v>
      </c>
      <c r="C125" s="46" t="s">
        <v>2371</v>
      </c>
      <c r="D125" s="43">
        <f>E125/1.21</f>
        <v>43.776859504132233</v>
      </c>
      <c r="E125" s="43">
        <v>52.97</v>
      </c>
      <c r="F125" s="46" t="s">
        <v>2560</v>
      </c>
      <c r="G125" s="7"/>
      <c r="H125" s="34"/>
      <c r="I125" s="4"/>
    </row>
    <row r="126" spans="1:9" ht="15" customHeight="1" x14ac:dyDescent="0.25">
      <c r="A126" s="44" t="s">
        <v>2331</v>
      </c>
      <c r="B126" s="46" t="s">
        <v>2333</v>
      </c>
      <c r="C126" s="46" t="s">
        <v>2334</v>
      </c>
      <c r="D126" s="43">
        <f>E126/1.21</f>
        <v>44</v>
      </c>
      <c r="E126" s="43">
        <v>53.24</v>
      </c>
      <c r="F126" s="46" t="s">
        <v>2508</v>
      </c>
      <c r="G126" s="7"/>
      <c r="H126" s="34"/>
      <c r="I126" s="4"/>
    </row>
    <row r="127" spans="1:9" ht="15" customHeight="1" x14ac:dyDescent="0.25">
      <c r="A127" s="39" t="s">
        <v>1965</v>
      </c>
      <c r="B127" s="42" t="s">
        <v>2219</v>
      </c>
      <c r="C127" s="42" t="s">
        <v>2220</v>
      </c>
      <c r="D127" s="43">
        <v>44</v>
      </c>
      <c r="E127" s="43">
        <v>53.24</v>
      </c>
      <c r="F127" s="42" t="s">
        <v>2221</v>
      </c>
      <c r="G127" s="25"/>
      <c r="H127" s="25"/>
      <c r="I127" s="4"/>
    </row>
    <row r="128" spans="1:9" ht="15" customHeight="1" x14ac:dyDescent="0.25">
      <c r="A128" s="44" t="s">
        <v>2331</v>
      </c>
      <c r="B128" s="46" t="s">
        <v>2332</v>
      </c>
      <c r="C128" s="46" t="s">
        <v>194</v>
      </c>
      <c r="D128" s="43">
        <f>E128/1.21</f>
        <v>45.000000000000007</v>
      </c>
      <c r="E128" s="43">
        <v>54.45</v>
      </c>
      <c r="F128" s="46" t="s">
        <v>2507</v>
      </c>
      <c r="G128" s="7"/>
      <c r="H128" s="34"/>
      <c r="I128" s="4"/>
    </row>
    <row r="129" spans="1:9" ht="15" customHeight="1" x14ac:dyDescent="0.25">
      <c r="A129" s="39" t="s">
        <v>1965</v>
      </c>
      <c r="B129" s="42" t="s">
        <v>2181</v>
      </c>
      <c r="C129" s="42" t="s">
        <v>2182</v>
      </c>
      <c r="D129" s="43">
        <v>45.000000000000007</v>
      </c>
      <c r="E129" s="43">
        <v>54.45</v>
      </c>
      <c r="F129" s="42" t="s">
        <v>2183</v>
      </c>
      <c r="G129" s="25"/>
      <c r="H129" s="25"/>
      <c r="I129" s="4"/>
    </row>
    <row r="130" spans="1:9" ht="15" customHeight="1" x14ac:dyDescent="0.25">
      <c r="A130" s="44" t="s">
        <v>2331</v>
      </c>
      <c r="B130" s="46" t="s">
        <v>2181</v>
      </c>
      <c r="C130" s="46" t="s">
        <v>2182</v>
      </c>
      <c r="D130" s="43">
        <f>E130/1.21</f>
        <v>45.000000000000007</v>
      </c>
      <c r="E130" s="43">
        <v>54.45</v>
      </c>
      <c r="F130" s="46" t="s">
        <v>2669</v>
      </c>
      <c r="G130" s="7"/>
      <c r="H130" s="34"/>
      <c r="I130" s="4"/>
    </row>
    <row r="131" spans="1:9" ht="15" customHeight="1" x14ac:dyDescent="0.25">
      <c r="A131" s="44" t="s">
        <v>2331</v>
      </c>
      <c r="B131" s="46" t="s">
        <v>2254</v>
      </c>
      <c r="C131" s="46" t="s">
        <v>1699</v>
      </c>
      <c r="D131" s="43">
        <f>E131/1.21</f>
        <v>45.471074380165291</v>
      </c>
      <c r="E131" s="43">
        <v>55.02</v>
      </c>
      <c r="F131" s="46" t="s">
        <v>2737</v>
      </c>
      <c r="G131" s="7"/>
      <c r="H131" s="34"/>
      <c r="I131" s="4"/>
    </row>
    <row r="132" spans="1:9" ht="15" customHeight="1" x14ac:dyDescent="0.25">
      <c r="A132" s="20">
        <v>306</v>
      </c>
      <c r="B132" s="3" t="s">
        <v>726</v>
      </c>
      <c r="C132" s="3" t="s">
        <v>727</v>
      </c>
      <c r="D132" s="5">
        <v>46</v>
      </c>
      <c r="E132" s="5">
        <f>D132*1.21</f>
        <v>55.66</v>
      </c>
      <c r="F132" s="3" t="s">
        <v>728</v>
      </c>
      <c r="G132" s="7" t="s">
        <v>377</v>
      </c>
      <c r="H132" s="34">
        <v>43245</v>
      </c>
      <c r="I132" s="4">
        <v>43245</v>
      </c>
    </row>
    <row r="133" spans="1:9" ht="15" customHeight="1" x14ac:dyDescent="0.25">
      <c r="A133" s="39" t="s">
        <v>1965</v>
      </c>
      <c r="B133" s="42" t="s">
        <v>2057</v>
      </c>
      <c r="C133" s="42" t="s">
        <v>2058</v>
      </c>
      <c r="D133" s="43">
        <v>46.702479338842977</v>
      </c>
      <c r="E133" s="43">
        <v>56.51</v>
      </c>
      <c r="F133" s="42" t="s">
        <v>2059</v>
      </c>
      <c r="G133" s="25"/>
      <c r="H133" s="25"/>
      <c r="I133" s="4"/>
    </row>
    <row r="134" spans="1:9" ht="15" customHeight="1" x14ac:dyDescent="0.25">
      <c r="A134" s="44" t="s">
        <v>2331</v>
      </c>
      <c r="B134" s="46" t="s">
        <v>2103</v>
      </c>
      <c r="C134" s="46" t="s">
        <v>2104</v>
      </c>
      <c r="D134" s="43">
        <f>E134/1.21</f>
        <v>47.702479338842977</v>
      </c>
      <c r="E134" s="43">
        <v>57.72</v>
      </c>
      <c r="F134" s="46" t="s">
        <v>2595</v>
      </c>
      <c r="G134" s="7"/>
      <c r="H134" s="34"/>
      <c r="I134" s="4"/>
    </row>
    <row r="135" spans="1:9" ht="15" customHeight="1" x14ac:dyDescent="0.25">
      <c r="A135" s="20">
        <v>430</v>
      </c>
      <c r="B135" s="22" t="s">
        <v>726</v>
      </c>
      <c r="C135" s="3" t="s">
        <v>727</v>
      </c>
      <c r="D135" s="5">
        <v>48</v>
      </c>
      <c r="E135" s="5">
        <f>D135*1.21</f>
        <v>58.08</v>
      </c>
      <c r="F135" s="3" t="s">
        <v>992</v>
      </c>
      <c r="G135" s="7" t="s">
        <v>377</v>
      </c>
      <c r="H135" s="34">
        <v>43265</v>
      </c>
      <c r="I135" s="4"/>
    </row>
    <row r="136" spans="1:9" ht="15" customHeight="1" x14ac:dyDescent="0.25">
      <c r="A136" s="44" t="s">
        <v>2331</v>
      </c>
      <c r="B136" s="46" t="s">
        <v>2434</v>
      </c>
      <c r="C136" s="46" t="s">
        <v>417</v>
      </c>
      <c r="D136" s="43">
        <f>E136/1.21</f>
        <v>48.396694214876035</v>
      </c>
      <c r="E136" s="43">
        <v>58.56</v>
      </c>
      <c r="F136" s="46" t="s">
        <v>2679</v>
      </c>
      <c r="G136" s="7"/>
      <c r="H136" s="34"/>
      <c r="I136" s="4"/>
    </row>
    <row r="137" spans="1:9" ht="15" customHeight="1" x14ac:dyDescent="0.25">
      <c r="A137" s="20">
        <v>334</v>
      </c>
      <c r="B137" s="3" t="s">
        <v>523</v>
      </c>
      <c r="C137" s="3" t="s">
        <v>125</v>
      </c>
      <c r="D137" s="5">
        <v>48.42</v>
      </c>
      <c r="E137" s="5">
        <f>D137*1.21</f>
        <v>58.588200000000001</v>
      </c>
      <c r="F137" s="3" t="s">
        <v>787</v>
      </c>
      <c r="G137" s="7" t="s">
        <v>377</v>
      </c>
      <c r="H137" s="34">
        <v>43256</v>
      </c>
      <c r="I137" s="4">
        <v>43258</v>
      </c>
    </row>
    <row r="138" spans="1:9" ht="15" customHeight="1" x14ac:dyDescent="0.25">
      <c r="A138" s="20">
        <v>780</v>
      </c>
      <c r="B138" s="3" t="s">
        <v>1919</v>
      </c>
      <c r="C138" s="3" t="s">
        <v>125</v>
      </c>
      <c r="D138" s="5">
        <v>48.42</v>
      </c>
      <c r="E138" s="5">
        <v>58.59</v>
      </c>
      <c r="F138" s="3" t="s">
        <v>1655</v>
      </c>
      <c r="G138" s="7"/>
      <c r="H138" s="34">
        <v>43420</v>
      </c>
      <c r="I138" s="4"/>
    </row>
    <row r="139" spans="1:9" ht="15" customHeight="1" x14ac:dyDescent="0.25">
      <c r="A139" s="39" t="s">
        <v>1965</v>
      </c>
      <c r="B139" s="42" t="s">
        <v>2130</v>
      </c>
      <c r="C139" s="42" t="s">
        <v>125</v>
      </c>
      <c r="D139" s="43">
        <v>48.421487603305792</v>
      </c>
      <c r="E139" s="43">
        <v>58.59</v>
      </c>
      <c r="F139" s="42" t="s">
        <v>2131</v>
      </c>
      <c r="G139" s="25"/>
      <c r="H139" s="25"/>
      <c r="I139" s="4"/>
    </row>
    <row r="140" spans="1:9" ht="15" customHeight="1" x14ac:dyDescent="0.25">
      <c r="A140" s="39" t="s">
        <v>1965</v>
      </c>
      <c r="B140" s="42" t="s">
        <v>2254</v>
      </c>
      <c r="C140" s="42" t="s">
        <v>1699</v>
      </c>
      <c r="D140" s="43">
        <v>48.63636363636364</v>
      </c>
      <c r="E140" s="43">
        <v>58.85</v>
      </c>
      <c r="F140" s="42" t="s">
        <v>2257</v>
      </c>
      <c r="G140" s="25"/>
      <c r="H140" s="25"/>
      <c r="I140" s="4"/>
    </row>
    <row r="141" spans="1:9" ht="15" customHeight="1" x14ac:dyDescent="0.25">
      <c r="A141" s="44" t="s">
        <v>2331</v>
      </c>
      <c r="B141" s="46" t="s">
        <v>2254</v>
      </c>
      <c r="C141" s="46" t="s">
        <v>1699</v>
      </c>
      <c r="D141" s="43">
        <f>E141/1.21</f>
        <v>49.388429752066116</v>
      </c>
      <c r="E141" s="43">
        <v>59.76</v>
      </c>
      <c r="F141" s="46" t="s">
        <v>2739</v>
      </c>
      <c r="G141" s="7"/>
      <c r="H141" s="34"/>
      <c r="I141" s="4"/>
    </row>
    <row r="142" spans="1:9" ht="15" customHeight="1" x14ac:dyDescent="0.25">
      <c r="A142" s="44" t="s">
        <v>2331</v>
      </c>
      <c r="B142" s="46" t="s">
        <v>2306</v>
      </c>
      <c r="C142" s="46" t="s">
        <v>1366</v>
      </c>
      <c r="D142" s="43">
        <f>E142/1.21</f>
        <v>49.388429752066116</v>
      </c>
      <c r="E142" s="43">
        <v>59.76</v>
      </c>
      <c r="F142" s="46" t="s">
        <v>2801</v>
      </c>
      <c r="G142" s="7"/>
      <c r="H142" s="34"/>
      <c r="I142" s="4"/>
    </row>
    <row r="143" spans="1:9" ht="15" customHeight="1" x14ac:dyDescent="0.25">
      <c r="A143" s="20">
        <v>34</v>
      </c>
      <c r="B143" s="16" t="s">
        <v>36</v>
      </c>
      <c r="C143" s="16" t="s">
        <v>146</v>
      </c>
      <c r="D143" s="5">
        <v>50</v>
      </c>
      <c r="E143" s="5">
        <f>D143*1.21</f>
        <v>60.5</v>
      </c>
      <c r="F143" s="16" t="s">
        <v>86</v>
      </c>
      <c r="G143" s="26"/>
      <c r="H143" s="35">
        <v>43179</v>
      </c>
      <c r="I143" s="25">
        <v>43105</v>
      </c>
    </row>
    <row r="144" spans="1:9" ht="15" customHeight="1" x14ac:dyDescent="0.25">
      <c r="A144" s="44" t="s">
        <v>2331</v>
      </c>
      <c r="B144" s="46" t="s">
        <v>2316</v>
      </c>
      <c r="C144" s="46" t="s">
        <v>1597</v>
      </c>
      <c r="D144" s="43">
        <f>E144/1.21</f>
        <v>50</v>
      </c>
      <c r="E144" s="43">
        <v>60.5</v>
      </c>
      <c r="F144" s="46" t="s">
        <v>2814</v>
      </c>
      <c r="G144" s="7"/>
      <c r="H144" s="34"/>
      <c r="I144" s="4"/>
    </row>
    <row r="145" spans="1:9" ht="15" customHeight="1" x14ac:dyDescent="0.25">
      <c r="A145" s="39" t="s">
        <v>1965</v>
      </c>
      <c r="B145" s="42" t="s">
        <v>2083</v>
      </c>
      <c r="C145" s="42" t="s">
        <v>131</v>
      </c>
      <c r="D145" s="43">
        <v>50.413223140495866</v>
      </c>
      <c r="E145" s="43">
        <v>61</v>
      </c>
      <c r="F145" s="42" t="s">
        <v>2084</v>
      </c>
      <c r="G145" s="25"/>
      <c r="H145" s="25"/>
      <c r="I145" s="4"/>
    </row>
    <row r="146" spans="1:9" ht="15" customHeight="1" x14ac:dyDescent="0.25">
      <c r="A146" s="44" t="s">
        <v>2331</v>
      </c>
      <c r="B146" s="46" t="s">
        <v>2347</v>
      </c>
      <c r="C146" s="46" t="s">
        <v>2348</v>
      </c>
      <c r="D146" s="43">
        <f>E146/1.21</f>
        <v>50.768595041322314</v>
      </c>
      <c r="E146" s="43">
        <v>61.43</v>
      </c>
      <c r="F146" s="46" t="s">
        <v>2520</v>
      </c>
      <c r="G146" s="7"/>
      <c r="H146" s="34"/>
      <c r="I146" s="4"/>
    </row>
    <row r="147" spans="1:9" ht="15" customHeight="1" x14ac:dyDescent="0.25">
      <c r="A147" s="39" t="s">
        <v>1965</v>
      </c>
      <c r="B147" s="42" t="s">
        <v>2052</v>
      </c>
      <c r="C147" s="42" t="s">
        <v>2053</v>
      </c>
      <c r="D147" s="43">
        <v>50.801652892561982</v>
      </c>
      <c r="E147" s="43">
        <v>61.47</v>
      </c>
      <c r="F147" s="42" t="s">
        <v>2054</v>
      </c>
      <c r="G147" s="25"/>
      <c r="H147" s="25"/>
      <c r="I147" s="4"/>
    </row>
    <row r="148" spans="1:9" ht="15" customHeight="1" x14ac:dyDescent="0.25">
      <c r="A148" s="39" t="s">
        <v>1965</v>
      </c>
      <c r="B148" s="42" t="s">
        <v>2052</v>
      </c>
      <c r="C148" s="42" t="s">
        <v>2053</v>
      </c>
      <c r="D148" s="43">
        <v>51.099173553719005</v>
      </c>
      <c r="E148" s="43">
        <v>61.83</v>
      </c>
      <c r="F148" s="42" t="s">
        <v>2055</v>
      </c>
      <c r="G148" s="25"/>
      <c r="H148" s="25"/>
      <c r="I148" s="4"/>
    </row>
    <row r="149" spans="1:9" ht="15" customHeight="1" x14ac:dyDescent="0.25">
      <c r="A149" s="44" t="s">
        <v>2331</v>
      </c>
      <c r="B149" s="46" t="s">
        <v>2052</v>
      </c>
      <c r="C149" s="46" t="s">
        <v>2053</v>
      </c>
      <c r="D149" s="43">
        <f>E149/1.21</f>
        <v>51.099173553719005</v>
      </c>
      <c r="E149" s="43">
        <v>61.83</v>
      </c>
      <c r="F149" s="46" t="s">
        <v>2540</v>
      </c>
      <c r="G149" s="7"/>
      <c r="H149" s="34"/>
      <c r="I149" s="4"/>
    </row>
    <row r="150" spans="1:9" ht="15" customHeight="1" x14ac:dyDescent="0.25">
      <c r="A150" s="44" t="s">
        <v>2331</v>
      </c>
      <c r="B150" s="46" t="s">
        <v>2052</v>
      </c>
      <c r="C150" s="46" t="s">
        <v>2053</v>
      </c>
      <c r="D150" s="43">
        <f>E150/1.21</f>
        <v>52.198347107438018</v>
      </c>
      <c r="E150" s="43">
        <v>63.16</v>
      </c>
      <c r="F150" s="46" t="s">
        <v>2539</v>
      </c>
      <c r="G150" s="7"/>
      <c r="H150" s="34"/>
      <c r="I150" s="4"/>
    </row>
    <row r="151" spans="1:9" ht="15" customHeight="1" x14ac:dyDescent="0.25">
      <c r="A151" s="39" t="s">
        <v>1965</v>
      </c>
      <c r="B151" s="42" t="s">
        <v>2052</v>
      </c>
      <c r="C151" s="42" t="s">
        <v>2053</v>
      </c>
      <c r="D151" s="43">
        <v>52.29752066115703</v>
      </c>
      <c r="E151" s="43">
        <v>63.28</v>
      </c>
      <c r="F151" s="42" t="s">
        <v>2056</v>
      </c>
      <c r="G151" s="25"/>
      <c r="H151" s="25"/>
      <c r="I151" s="4"/>
    </row>
    <row r="152" spans="1:9" ht="15" customHeight="1" x14ac:dyDescent="0.25">
      <c r="A152" s="44" t="s">
        <v>2331</v>
      </c>
      <c r="B152" s="46" t="s">
        <v>2231</v>
      </c>
      <c r="C152" s="46" t="s">
        <v>2232</v>
      </c>
      <c r="D152" s="43">
        <f>E152/1.21</f>
        <v>52.487603305785122</v>
      </c>
      <c r="E152" s="43">
        <v>63.51</v>
      </c>
      <c r="F152" s="46" t="s">
        <v>2724</v>
      </c>
      <c r="G152" s="7"/>
      <c r="H152" s="34"/>
      <c r="I152" s="4"/>
    </row>
    <row r="153" spans="1:9" ht="15" customHeight="1" x14ac:dyDescent="0.25">
      <c r="A153" s="39" t="s">
        <v>1965</v>
      </c>
      <c r="B153" s="42" t="s">
        <v>2043</v>
      </c>
      <c r="C153" s="42" t="s">
        <v>1382</v>
      </c>
      <c r="D153" s="43">
        <v>52.603305785123965</v>
      </c>
      <c r="E153" s="43">
        <v>63.65</v>
      </c>
      <c r="F153" s="42" t="s">
        <v>2044</v>
      </c>
      <c r="G153" s="25"/>
      <c r="H153" s="25"/>
      <c r="I153" s="4"/>
    </row>
    <row r="154" spans="1:9" ht="15" customHeight="1" x14ac:dyDescent="0.25">
      <c r="A154" s="20">
        <v>175</v>
      </c>
      <c r="B154" s="3" t="s">
        <v>433</v>
      </c>
      <c r="C154" s="3" t="s">
        <v>445</v>
      </c>
      <c r="D154" s="5">
        <v>53.5</v>
      </c>
      <c r="E154" s="5">
        <f>D154*1.21</f>
        <v>64.734999999999999</v>
      </c>
      <c r="F154" s="3" t="s">
        <v>439</v>
      </c>
      <c r="G154" s="7"/>
      <c r="H154" s="34">
        <v>43207</v>
      </c>
      <c r="I154" s="4"/>
    </row>
    <row r="155" spans="1:9" ht="15" customHeight="1" x14ac:dyDescent="0.25">
      <c r="A155" s="20">
        <v>614</v>
      </c>
      <c r="B155" s="3" t="s">
        <v>809</v>
      </c>
      <c r="C155" s="3" t="s">
        <v>445</v>
      </c>
      <c r="D155" s="5">
        <v>53.5</v>
      </c>
      <c r="E155" s="5">
        <f>D155*1.21</f>
        <v>64.734999999999999</v>
      </c>
      <c r="F155" s="3" t="s">
        <v>1302</v>
      </c>
      <c r="G155" s="7"/>
      <c r="H155" s="34">
        <v>43364</v>
      </c>
      <c r="I155" s="4"/>
    </row>
    <row r="156" spans="1:9" ht="15" customHeight="1" x14ac:dyDescent="0.25">
      <c r="A156" s="39" t="s">
        <v>1965</v>
      </c>
      <c r="B156" s="42" t="s">
        <v>2306</v>
      </c>
      <c r="C156" s="42" t="s">
        <v>1366</v>
      </c>
      <c r="D156" s="43">
        <v>53.512396694214878</v>
      </c>
      <c r="E156" s="43">
        <v>64.75</v>
      </c>
      <c r="F156" s="42" t="s">
        <v>2308</v>
      </c>
      <c r="G156" s="25"/>
      <c r="H156" s="25"/>
      <c r="I156" s="4"/>
    </row>
    <row r="157" spans="1:9" ht="15" customHeight="1" x14ac:dyDescent="0.25">
      <c r="A157" s="44" t="s">
        <v>2331</v>
      </c>
      <c r="B157" s="46" t="s">
        <v>2116</v>
      </c>
      <c r="C157" s="46" t="s">
        <v>2117</v>
      </c>
      <c r="D157" s="43">
        <f>E157/1.21</f>
        <v>54.446280991735534</v>
      </c>
      <c r="E157" s="43">
        <v>65.88</v>
      </c>
      <c r="F157" s="46" t="s">
        <v>2609</v>
      </c>
      <c r="G157" s="7"/>
      <c r="H157" s="34"/>
      <c r="I157" s="4"/>
    </row>
    <row r="158" spans="1:9" ht="15" customHeight="1" x14ac:dyDescent="0.25">
      <c r="A158" s="20">
        <v>345</v>
      </c>
      <c r="B158" s="23" t="s">
        <v>809</v>
      </c>
      <c r="C158" s="23" t="s">
        <v>445</v>
      </c>
      <c r="D158" s="5">
        <v>55</v>
      </c>
      <c r="E158" s="5">
        <f>D158*1.21</f>
        <v>66.55</v>
      </c>
      <c r="F158" s="23" t="s">
        <v>810</v>
      </c>
      <c r="G158" s="7"/>
      <c r="H158" s="34">
        <v>43258</v>
      </c>
      <c r="I158" s="4"/>
    </row>
    <row r="159" spans="1:9" ht="15" customHeight="1" x14ac:dyDescent="0.25">
      <c r="A159" s="39" t="s">
        <v>1965</v>
      </c>
      <c r="B159" s="42" t="s">
        <v>2254</v>
      </c>
      <c r="C159" s="42" t="s">
        <v>1699</v>
      </c>
      <c r="D159" s="43">
        <v>56.181818181818187</v>
      </c>
      <c r="E159" s="43">
        <v>67.98</v>
      </c>
      <c r="F159" s="42" t="s">
        <v>2258</v>
      </c>
      <c r="G159" s="25"/>
      <c r="H159" s="25"/>
      <c r="I159" s="4"/>
    </row>
    <row r="160" spans="1:9" ht="15" customHeight="1" x14ac:dyDescent="0.25">
      <c r="A160" s="20">
        <v>639</v>
      </c>
      <c r="B160" s="16" t="s">
        <v>1403</v>
      </c>
      <c r="C160" s="16" t="s">
        <v>591</v>
      </c>
      <c r="D160" s="5">
        <v>56.4</v>
      </c>
      <c r="E160" s="5">
        <f>D160*1.21</f>
        <v>68.244</v>
      </c>
      <c r="F160" s="16" t="s">
        <v>1402</v>
      </c>
      <c r="G160" s="7"/>
      <c r="H160" s="34">
        <v>43375</v>
      </c>
      <c r="I160" s="4"/>
    </row>
    <row r="161" spans="1:11" ht="15" customHeight="1" x14ac:dyDescent="0.25">
      <c r="A161" s="44" t="s">
        <v>2331</v>
      </c>
      <c r="B161" s="46" t="s">
        <v>2231</v>
      </c>
      <c r="C161" s="46" t="s">
        <v>2232</v>
      </c>
      <c r="D161" s="43">
        <f>E161/1.21</f>
        <v>57.247933884297517</v>
      </c>
      <c r="E161" s="43">
        <v>69.27</v>
      </c>
      <c r="F161" s="46" t="s">
        <v>2722</v>
      </c>
      <c r="G161" s="7"/>
      <c r="H161" s="34"/>
      <c r="I161" s="4"/>
    </row>
    <row r="162" spans="1:11" ht="15" customHeight="1" x14ac:dyDescent="0.25">
      <c r="A162" s="44" t="s">
        <v>2331</v>
      </c>
      <c r="B162" s="46" t="s">
        <v>2343</v>
      </c>
      <c r="C162" s="46" t="s">
        <v>2344</v>
      </c>
      <c r="D162" s="43">
        <f>E162/1.21</f>
        <v>57.438016528925623</v>
      </c>
      <c r="E162" s="43">
        <v>69.5</v>
      </c>
      <c r="F162" s="46" t="s">
        <v>2517</v>
      </c>
      <c r="G162" s="7"/>
      <c r="H162" s="34"/>
      <c r="I162" s="4"/>
    </row>
    <row r="163" spans="1:11" ht="15" customHeight="1" x14ac:dyDescent="0.25">
      <c r="A163" s="44" t="s">
        <v>2331</v>
      </c>
      <c r="B163" s="46" t="s">
        <v>2482</v>
      </c>
      <c r="C163" s="46" t="s">
        <v>1076</v>
      </c>
      <c r="D163" s="43">
        <f>E163/1.21</f>
        <v>58.000000000000007</v>
      </c>
      <c r="E163" s="43">
        <v>70.180000000000007</v>
      </c>
      <c r="F163" s="46" t="s">
        <v>2819</v>
      </c>
      <c r="G163" s="7"/>
      <c r="H163" s="34"/>
      <c r="I163" s="4"/>
    </row>
    <row r="164" spans="1:11" ht="15" customHeight="1" x14ac:dyDescent="0.25">
      <c r="A164" s="39" t="s">
        <v>1965</v>
      </c>
      <c r="B164" s="42" t="s">
        <v>1978</v>
      </c>
      <c r="C164" s="42" t="s">
        <v>445</v>
      </c>
      <c r="D164" s="43">
        <v>58.446280991735541</v>
      </c>
      <c r="E164" s="43">
        <v>70.72</v>
      </c>
      <c r="F164" s="42" t="s">
        <v>1980</v>
      </c>
      <c r="G164" s="25"/>
      <c r="H164" s="25"/>
      <c r="I164" s="4"/>
    </row>
    <row r="165" spans="1:11" ht="15" customHeight="1" x14ac:dyDescent="0.25">
      <c r="A165" s="44" t="s">
        <v>2331</v>
      </c>
      <c r="B165" s="46" t="s">
        <v>2368</v>
      </c>
      <c r="C165" s="46" t="s">
        <v>2369</v>
      </c>
      <c r="D165" s="43">
        <f>E165/1.21</f>
        <v>58.826446280991746</v>
      </c>
      <c r="E165" s="43">
        <v>71.180000000000007</v>
      </c>
      <c r="F165" s="46" t="s">
        <v>2558</v>
      </c>
      <c r="G165" s="7"/>
      <c r="H165" s="34"/>
      <c r="I165" s="4"/>
    </row>
    <row r="166" spans="1:11" ht="15" customHeight="1" x14ac:dyDescent="0.25">
      <c r="A166" s="44" t="s">
        <v>2331</v>
      </c>
      <c r="B166" s="46" t="s">
        <v>2421</v>
      </c>
      <c r="C166" s="46" t="s">
        <v>1534</v>
      </c>
      <c r="D166" s="43">
        <f>E166/1.21</f>
        <v>58.851239669421481</v>
      </c>
      <c r="E166" s="43">
        <v>71.209999999999994</v>
      </c>
      <c r="F166" s="46" t="s">
        <v>2638</v>
      </c>
      <c r="G166" s="7"/>
      <c r="H166" s="34"/>
      <c r="I166" s="4"/>
    </row>
    <row r="167" spans="1:11" ht="15" customHeight="1" x14ac:dyDescent="0.25">
      <c r="A167" s="44" t="s">
        <v>2331</v>
      </c>
      <c r="B167" s="46" t="s">
        <v>2434</v>
      </c>
      <c r="C167" s="46" t="s">
        <v>417</v>
      </c>
      <c r="D167" s="43">
        <f>E167/1.21</f>
        <v>59</v>
      </c>
      <c r="E167" s="43">
        <v>71.39</v>
      </c>
      <c r="F167" s="46" t="s">
        <v>2678</v>
      </c>
      <c r="G167" s="7"/>
      <c r="H167" s="34"/>
      <c r="I167" s="4"/>
    </row>
    <row r="168" spans="1:11" ht="15" customHeight="1" x14ac:dyDescent="0.25">
      <c r="A168" s="39" t="s">
        <v>1965</v>
      </c>
      <c r="B168" s="42" t="s">
        <v>2306</v>
      </c>
      <c r="C168" s="42" t="s">
        <v>1366</v>
      </c>
      <c r="D168" s="43">
        <v>59.603305785123972</v>
      </c>
      <c r="E168" s="43">
        <v>72.12</v>
      </c>
      <c r="F168" s="42" t="s">
        <v>2309</v>
      </c>
      <c r="G168" s="25"/>
      <c r="H168" s="25"/>
      <c r="I168" s="4"/>
    </row>
    <row r="169" spans="1:11" ht="15" customHeight="1" x14ac:dyDescent="0.25">
      <c r="A169" s="39" t="s">
        <v>1965</v>
      </c>
      <c r="B169" s="42" t="s">
        <v>2049</v>
      </c>
      <c r="C169" s="42" t="s">
        <v>2050</v>
      </c>
      <c r="D169" s="43">
        <v>60</v>
      </c>
      <c r="E169" s="43">
        <v>72.599999999999994</v>
      </c>
      <c r="F169" s="42" t="s">
        <v>2051</v>
      </c>
      <c r="G169" s="25"/>
      <c r="H169" s="25"/>
      <c r="I169" s="4"/>
    </row>
    <row r="170" spans="1:11" ht="15" customHeight="1" x14ac:dyDescent="0.25">
      <c r="A170" s="44" t="s">
        <v>2331</v>
      </c>
      <c r="B170" s="46" t="s">
        <v>2380</v>
      </c>
      <c r="C170" s="46" t="s">
        <v>2381</v>
      </c>
      <c r="D170" s="43">
        <f>E170/1.21</f>
        <v>60</v>
      </c>
      <c r="E170" s="43">
        <v>72.599999999999994</v>
      </c>
      <c r="F170" s="46" t="s">
        <v>2577</v>
      </c>
      <c r="G170" s="7"/>
      <c r="H170" s="34"/>
      <c r="I170" s="4"/>
    </row>
    <row r="171" spans="1:11" ht="15" customHeight="1" x14ac:dyDescent="0.25">
      <c r="A171" s="20">
        <v>238</v>
      </c>
      <c r="B171" s="3" t="s">
        <v>563</v>
      </c>
      <c r="C171" s="16" t="s">
        <v>573</v>
      </c>
      <c r="D171" s="5">
        <v>60</v>
      </c>
      <c r="E171" s="5">
        <f>D171*1.21</f>
        <v>72.599999999999994</v>
      </c>
      <c r="F171" s="3" t="s">
        <v>564</v>
      </c>
      <c r="G171" s="7" t="s">
        <v>377</v>
      </c>
      <c r="H171" s="34">
        <v>43235</v>
      </c>
      <c r="I171" s="4">
        <v>43236</v>
      </c>
    </row>
    <row r="172" spans="1:11" ht="15" customHeight="1" x14ac:dyDescent="0.25">
      <c r="A172" s="39" t="s">
        <v>1965</v>
      </c>
      <c r="B172" s="42" t="s">
        <v>726</v>
      </c>
      <c r="C172" s="42" t="s">
        <v>727</v>
      </c>
      <c r="D172" s="43">
        <v>60</v>
      </c>
      <c r="E172" s="43">
        <v>72.599999999999994</v>
      </c>
      <c r="F172" s="42" t="s">
        <v>2107</v>
      </c>
      <c r="G172" s="25"/>
      <c r="H172" s="25"/>
      <c r="I172" s="4"/>
    </row>
    <row r="173" spans="1:11" ht="15" customHeight="1" x14ac:dyDescent="0.25">
      <c r="A173" s="44" t="s">
        <v>2331</v>
      </c>
      <c r="B173" s="46" t="s">
        <v>2406</v>
      </c>
      <c r="C173" s="46" t="s">
        <v>2407</v>
      </c>
      <c r="D173" s="43">
        <f>E173/1.21</f>
        <v>60</v>
      </c>
      <c r="E173" s="43">
        <v>72.599999999999994</v>
      </c>
      <c r="F173" s="46" t="s">
        <v>2611</v>
      </c>
      <c r="G173" s="7"/>
      <c r="H173" s="34"/>
      <c r="I173" s="4"/>
    </row>
    <row r="174" spans="1:11" s="38" customFormat="1" ht="15" customHeight="1" x14ac:dyDescent="0.25">
      <c r="A174" s="44" t="s">
        <v>2331</v>
      </c>
      <c r="B174" s="46" t="s">
        <v>2468</v>
      </c>
      <c r="C174" s="46" t="s">
        <v>2469</v>
      </c>
      <c r="D174" s="43">
        <f>E174/1.21</f>
        <v>60</v>
      </c>
      <c r="E174" s="43">
        <v>72.599999999999994</v>
      </c>
      <c r="F174" s="46" t="s">
        <v>2730</v>
      </c>
      <c r="G174" s="7"/>
      <c r="H174" s="34"/>
      <c r="I174" s="4"/>
      <c r="J174" s="8"/>
      <c r="K174" s="8"/>
    </row>
    <row r="175" spans="1:11" ht="15" customHeight="1" x14ac:dyDescent="0.25">
      <c r="A175" s="44" t="s">
        <v>2331</v>
      </c>
      <c r="B175" s="46" t="s">
        <v>2068</v>
      </c>
      <c r="C175" s="46" t="s">
        <v>1096</v>
      </c>
      <c r="D175" s="43">
        <f>E175/1.21</f>
        <v>61.578512396694222</v>
      </c>
      <c r="E175" s="43">
        <v>74.510000000000005</v>
      </c>
      <c r="F175" s="46" t="s">
        <v>2557</v>
      </c>
      <c r="G175" s="7"/>
      <c r="H175" s="34"/>
      <c r="I175" s="4"/>
    </row>
    <row r="176" spans="1:11" ht="15" customHeight="1" x14ac:dyDescent="0.25">
      <c r="A176" s="20">
        <v>348</v>
      </c>
      <c r="B176" s="23" t="s">
        <v>814</v>
      </c>
      <c r="C176" s="23" t="s">
        <v>448</v>
      </c>
      <c r="D176" s="5">
        <v>61.73</v>
      </c>
      <c r="E176" s="5">
        <f>D176*1.21</f>
        <v>74.693299999999994</v>
      </c>
      <c r="F176" s="3" t="s">
        <v>815</v>
      </c>
      <c r="G176" s="7"/>
      <c r="H176" s="34">
        <v>43258</v>
      </c>
      <c r="I176" s="4"/>
    </row>
    <row r="177" spans="1:9" ht="15" customHeight="1" x14ac:dyDescent="0.25">
      <c r="A177" s="20">
        <v>551</v>
      </c>
      <c r="B177" s="3" t="s">
        <v>1196</v>
      </c>
      <c r="C177" s="3" t="s">
        <v>1373</v>
      </c>
      <c r="D177" s="5">
        <f>E177/1.21</f>
        <v>61.983471074380169</v>
      </c>
      <c r="E177" s="5">
        <v>75</v>
      </c>
      <c r="F177" s="3" t="s">
        <v>1214</v>
      </c>
      <c r="G177" s="7"/>
      <c r="H177" s="34">
        <v>43346</v>
      </c>
      <c r="I177" s="4"/>
    </row>
    <row r="178" spans="1:9" ht="15" customHeight="1" x14ac:dyDescent="0.25">
      <c r="A178" s="20">
        <v>550</v>
      </c>
      <c r="B178" s="3" t="s">
        <v>1195</v>
      </c>
      <c r="C178" s="3" t="s">
        <v>526</v>
      </c>
      <c r="D178" s="5">
        <f>E178/1.21</f>
        <v>61.983471074380169</v>
      </c>
      <c r="E178" s="5">
        <v>75</v>
      </c>
      <c r="F178" s="3" t="s">
        <v>1213</v>
      </c>
      <c r="G178" s="7"/>
      <c r="H178" s="34">
        <v>43346</v>
      </c>
      <c r="I178" s="4"/>
    </row>
    <row r="179" spans="1:9" ht="15" customHeight="1" x14ac:dyDescent="0.25">
      <c r="A179" s="44" t="s">
        <v>2331</v>
      </c>
      <c r="B179" s="46" t="s">
        <v>2150</v>
      </c>
      <c r="C179" s="46" t="s">
        <v>2151</v>
      </c>
      <c r="D179" s="43">
        <f>E179/1.21</f>
        <v>62.099173553719012</v>
      </c>
      <c r="E179" s="43">
        <v>75.14</v>
      </c>
      <c r="F179" s="46" t="s">
        <v>2637</v>
      </c>
      <c r="G179" s="7"/>
      <c r="H179" s="34"/>
      <c r="I179" s="4"/>
    </row>
    <row r="180" spans="1:9" ht="15" customHeight="1" x14ac:dyDescent="0.25">
      <c r="A180" s="39" t="s">
        <v>1965</v>
      </c>
      <c r="B180" s="42" t="s">
        <v>2231</v>
      </c>
      <c r="C180" s="42" t="s">
        <v>2232</v>
      </c>
      <c r="D180" s="43">
        <v>62.297520661157023</v>
      </c>
      <c r="E180" s="43">
        <v>75.38</v>
      </c>
      <c r="F180" s="42" t="s">
        <v>2237</v>
      </c>
      <c r="G180" s="25"/>
      <c r="H180" s="25"/>
      <c r="I180" s="4"/>
    </row>
    <row r="181" spans="1:9" ht="15" customHeight="1" x14ac:dyDescent="0.25">
      <c r="A181" s="39" t="s">
        <v>1965</v>
      </c>
      <c r="B181" s="42" t="s">
        <v>2036</v>
      </c>
      <c r="C181" s="42" t="s">
        <v>2037</v>
      </c>
      <c r="D181" s="43">
        <v>62.479338842975203</v>
      </c>
      <c r="E181" s="43">
        <v>75.599999999999994</v>
      </c>
      <c r="F181" s="42" t="s">
        <v>2038</v>
      </c>
      <c r="G181" s="25"/>
      <c r="H181" s="25"/>
      <c r="I181" s="4"/>
    </row>
    <row r="182" spans="1:9" ht="15" customHeight="1" x14ac:dyDescent="0.25">
      <c r="A182" s="39" t="s">
        <v>1965</v>
      </c>
      <c r="B182" s="42" t="s">
        <v>2166</v>
      </c>
      <c r="C182" s="42" t="s">
        <v>1865</v>
      </c>
      <c r="D182" s="43">
        <v>63.198347107438018</v>
      </c>
      <c r="E182" s="43">
        <v>76.47</v>
      </c>
      <c r="F182" s="42" t="s">
        <v>2168</v>
      </c>
      <c r="G182" s="25"/>
      <c r="H182" s="25"/>
      <c r="I182" s="4"/>
    </row>
    <row r="183" spans="1:9" ht="15" customHeight="1" x14ac:dyDescent="0.25">
      <c r="A183" s="39" t="s">
        <v>1965</v>
      </c>
      <c r="B183" s="42" t="s">
        <v>1978</v>
      </c>
      <c r="C183" s="42" t="s">
        <v>445</v>
      </c>
      <c r="D183" s="43">
        <v>63.752066115702483</v>
      </c>
      <c r="E183" s="43">
        <v>77.14</v>
      </c>
      <c r="F183" s="42" t="s">
        <v>1981</v>
      </c>
      <c r="G183" s="25"/>
      <c r="H183" s="25"/>
      <c r="I183" s="4"/>
    </row>
    <row r="184" spans="1:9" ht="15" customHeight="1" x14ac:dyDescent="0.25">
      <c r="A184" s="39" t="s">
        <v>1965</v>
      </c>
      <c r="B184" s="42" t="s">
        <v>2166</v>
      </c>
      <c r="C184" s="42" t="s">
        <v>1865</v>
      </c>
      <c r="D184" s="43">
        <v>64</v>
      </c>
      <c r="E184" s="43">
        <v>77.44</v>
      </c>
      <c r="F184" s="42" t="s">
        <v>2169</v>
      </c>
      <c r="G184" s="25"/>
      <c r="H184" s="25"/>
      <c r="I184" s="4"/>
    </row>
    <row r="185" spans="1:9" ht="15" customHeight="1" x14ac:dyDescent="0.25">
      <c r="A185" s="44" t="s">
        <v>2331</v>
      </c>
      <c r="B185" s="46" t="s">
        <v>2166</v>
      </c>
      <c r="C185" s="46" t="s">
        <v>1865</v>
      </c>
      <c r="D185" s="43">
        <f>E185/1.21</f>
        <v>64</v>
      </c>
      <c r="E185" s="43">
        <v>77.44</v>
      </c>
      <c r="F185" s="46" t="s">
        <v>2645</v>
      </c>
      <c r="G185" s="7"/>
      <c r="H185" s="34"/>
      <c r="I185" s="4"/>
    </row>
    <row r="186" spans="1:9" ht="15" customHeight="1" x14ac:dyDescent="0.25">
      <c r="A186" s="20">
        <v>216</v>
      </c>
      <c r="B186" s="23" t="s">
        <v>523</v>
      </c>
      <c r="C186" s="3" t="s">
        <v>125</v>
      </c>
      <c r="D186" s="5">
        <v>64.56</v>
      </c>
      <c r="E186" s="5">
        <f>D186*1.21</f>
        <v>78.117599999999996</v>
      </c>
      <c r="F186" s="28" t="s">
        <v>533</v>
      </c>
      <c r="G186" s="7"/>
      <c r="H186" s="34">
        <v>43231</v>
      </c>
      <c r="I186" s="4"/>
    </row>
    <row r="187" spans="1:9" ht="15" customHeight="1" x14ac:dyDescent="0.25">
      <c r="A187" s="39" t="s">
        <v>1965</v>
      </c>
      <c r="B187" s="42" t="s">
        <v>2249</v>
      </c>
      <c r="C187" s="42" t="s">
        <v>147</v>
      </c>
      <c r="D187" s="43">
        <v>64.933884297520663</v>
      </c>
      <c r="E187" s="43">
        <v>78.569999999999993</v>
      </c>
      <c r="F187" s="42" t="s">
        <v>2252</v>
      </c>
      <c r="G187" s="25"/>
      <c r="H187" s="25"/>
      <c r="I187" s="4"/>
    </row>
    <row r="188" spans="1:9" ht="15" customHeight="1" x14ac:dyDescent="0.25">
      <c r="A188" s="39" t="s">
        <v>1965</v>
      </c>
      <c r="B188" s="42" t="s">
        <v>2316</v>
      </c>
      <c r="C188" s="42" t="s">
        <v>1597</v>
      </c>
      <c r="D188" s="43">
        <v>65</v>
      </c>
      <c r="E188" s="43">
        <v>78.650000000000006</v>
      </c>
      <c r="F188" s="42" t="s">
        <v>2317</v>
      </c>
      <c r="G188" s="25"/>
      <c r="H188" s="25"/>
      <c r="I188" s="4"/>
    </row>
    <row r="189" spans="1:9" ht="15" customHeight="1" x14ac:dyDescent="0.25">
      <c r="A189" s="44" t="s">
        <v>2331</v>
      </c>
      <c r="B189" s="46" t="s">
        <v>2473</v>
      </c>
      <c r="C189" s="46" t="s">
        <v>2474</v>
      </c>
      <c r="D189" s="43">
        <f>E189/1.21</f>
        <v>65.504132231404967</v>
      </c>
      <c r="E189" s="43">
        <v>79.260000000000005</v>
      </c>
      <c r="F189" s="46" t="s">
        <v>2780</v>
      </c>
      <c r="G189" s="7"/>
      <c r="H189" s="34"/>
      <c r="I189" s="4"/>
    </row>
    <row r="190" spans="1:9" ht="15" customHeight="1" x14ac:dyDescent="0.25">
      <c r="A190" s="20">
        <v>180</v>
      </c>
      <c r="B190" s="23" t="s">
        <v>593</v>
      </c>
      <c r="C190" s="3" t="s">
        <v>131</v>
      </c>
      <c r="D190" s="5">
        <v>66.98</v>
      </c>
      <c r="E190" s="5">
        <f>D190*1.21</f>
        <v>81.0458</v>
      </c>
      <c r="F190" s="3" t="s">
        <v>444</v>
      </c>
      <c r="G190" s="7"/>
      <c r="H190" s="34">
        <v>43207</v>
      </c>
      <c r="I190" s="4"/>
    </row>
    <row r="191" spans="1:9" ht="15" customHeight="1" x14ac:dyDescent="0.25">
      <c r="A191" s="44" t="s">
        <v>2331</v>
      </c>
      <c r="B191" s="46" t="s">
        <v>2470</v>
      </c>
      <c r="C191" s="46" t="s">
        <v>2471</v>
      </c>
      <c r="D191" s="43">
        <f>E191/1.21</f>
        <v>67.305785123966942</v>
      </c>
      <c r="E191" s="43">
        <v>81.44</v>
      </c>
      <c r="F191" s="46" t="s">
        <v>2765</v>
      </c>
      <c r="G191" s="7"/>
      <c r="H191" s="34"/>
      <c r="I191" s="4"/>
    </row>
    <row r="192" spans="1:9" ht="15" customHeight="1" x14ac:dyDescent="0.25">
      <c r="A192" s="39" t="s">
        <v>1965</v>
      </c>
      <c r="B192" s="42" t="s">
        <v>1966</v>
      </c>
      <c r="C192" s="42" t="s">
        <v>684</v>
      </c>
      <c r="D192" s="43">
        <v>67.504132231404967</v>
      </c>
      <c r="E192" s="43">
        <v>81.680000000000007</v>
      </c>
      <c r="F192" s="42" t="s">
        <v>1967</v>
      </c>
      <c r="G192" s="25"/>
      <c r="H192" s="25"/>
      <c r="I192" s="4"/>
    </row>
    <row r="193" spans="1:11" ht="15" customHeight="1" x14ac:dyDescent="0.25">
      <c r="A193" s="39" t="s">
        <v>1965</v>
      </c>
      <c r="B193" s="42" t="s">
        <v>1978</v>
      </c>
      <c r="C193" s="42" t="s">
        <v>445</v>
      </c>
      <c r="D193" s="43">
        <v>69.719008264462815</v>
      </c>
      <c r="E193" s="43">
        <v>84.36</v>
      </c>
      <c r="F193" s="42" t="s">
        <v>1982</v>
      </c>
      <c r="G193" s="25"/>
      <c r="H193" s="25"/>
      <c r="I193" s="4"/>
    </row>
    <row r="194" spans="1:11" ht="15" customHeight="1" x14ac:dyDescent="0.25">
      <c r="A194" s="39" t="s">
        <v>1965</v>
      </c>
      <c r="B194" s="42" t="s">
        <v>1978</v>
      </c>
      <c r="C194" s="42" t="s">
        <v>445</v>
      </c>
      <c r="D194" s="43">
        <v>69.719008264462815</v>
      </c>
      <c r="E194" s="43">
        <v>84.36</v>
      </c>
      <c r="F194" s="42" t="s">
        <v>1983</v>
      </c>
      <c r="G194" s="25"/>
      <c r="H194" s="25"/>
      <c r="I194" s="4"/>
    </row>
    <row r="195" spans="1:11" ht="15" customHeight="1" x14ac:dyDescent="0.25">
      <c r="A195" s="44" t="s">
        <v>2331</v>
      </c>
      <c r="B195" s="46" t="s">
        <v>2205</v>
      </c>
      <c r="C195" s="46" t="s">
        <v>2206</v>
      </c>
      <c r="D195" s="43">
        <f>E195/1.21</f>
        <v>70.223140495867767</v>
      </c>
      <c r="E195" s="43">
        <v>84.97</v>
      </c>
      <c r="F195" s="46" t="s">
        <v>2689</v>
      </c>
      <c r="G195" s="7"/>
      <c r="H195" s="34"/>
      <c r="I195" s="4"/>
    </row>
    <row r="196" spans="1:11" ht="15" customHeight="1" x14ac:dyDescent="0.25">
      <c r="A196" s="44" t="s">
        <v>2331</v>
      </c>
      <c r="B196" s="46" t="s">
        <v>2501</v>
      </c>
      <c r="C196" s="46" t="s">
        <v>2502</v>
      </c>
      <c r="D196" s="43">
        <f>E196/1.21</f>
        <v>70.462809917355372</v>
      </c>
      <c r="E196" s="43">
        <v>85.26</v>
      </c>
      <c r="F196" s="46" t="s">
        <v>2837</v>
      </c>
      <c r="G196" s="7"/>
      <c r="H196" s="34"/>
      <c r="I196" s="4"/>
    </row>
    <row r="197" spans="1:11" ht="15" customHeight="1" x14ac:dyDescent="0.25">
      <c r="A197" s="44" t="s">
        <v>2331</v>
      </c>
      <c r="B197" s="46" t="s">
        <v>2412</v>
      </c>
      <c r="C197" s="46" t="s">
        <v>2413</v>
      </c>
      <c r="D197" s="43">
        <f>E197/1.21</f>
        <v>70.504132231404967</v>
      </c>
      <c r="E197" s="43">
        <v>85.31</v>
      </c>
      <c r="F197" s="46" t="s">
        <v>2624</v>
      </c>
      <c r="G197" s="7"/>
      <c r="H197" s="34"/>
      <c r="I197" s="4"/>
    </row>
    <row r="198" spans="1:11" ht="15" customHeight="1" x14ac:dyDescent="0.25">
      <c r="A198" s="20">
        <v>264</v>
      </c>
      <c r="B198" s="23" t="s">
        <v>625</v>
      </c>
      <c r="C198" s="23" t="s">
        <v>448</v>
      </c>
      <c r="D198" s="5">
        <v>71.02</v>
      </c>
      <c r="E198" s="5">
        <f>D198*1.21</f>
        <v>85.93419999999999</v>
      </c>
      <c r="F198" s="23" t="s">
        <v>626</v>
      </c>
      <c r="G198" s="7"/>
      <c r="H198" s="34">
        <v>43231</v>
      </c>
      <c r="I198" s="4"/>
      <c r="J198" s="8" t="s">
        <v>1545</v>
      </c>
      <c r="K198" s="8" t="s">
        <v>1552</v>
      </c>
    </row>
    <row r="199" spans="1:11" ht="15" customHeight="1" x14ac:dyDescent="0.25">
      <c r="A199" s="20">
        <v>25</v>
      </c>
      <c r="B199" s="16" t="s">
        <v>29</v>
      </c>
      <c r="C199" s="16" t="s">
        <v>139</v>
      </c>
      <c r="D199" s="24">
        <v>71.069999999999993</v>
      </c>
      <c r="E199" s="5">
        <f>D199*1.21</f>
        <v>85.994699999999995</v>
      </c>
      <c r="F199" s="16" t="s">
        <v>78</v>
      </c>
      <c r="G199" s="26"/>
      <c r="H199" s="35">
        <v>43179</v>
      </c>
      <c r="I199" s="25">
        <v>43105</v>
      </c>
    </row>
    <row r="200" spans="1:11" ht="15" customHeight="1" x14ac:dyDescent="0.25">
      <c r="A200" s="39" t="s">
        <v>1965</v>
      </c>
      <c r="B200" s="42" t="s">
        <v>2012</v>
      </c>
      <c r="C200" s="42" t="s">
        <v>2013</v>
      </c>
      <c r="D200" s="43">
        <v>71.355371900826455</v>
      </c>
      <c r="E200" s="43">
        <v>86.34</v>
      </c>
      <c r="F200" s="42" t="s">
        <v>2014</v>
      </c>
      <c r="G200" s="25"/>
      <c r="H200" s="25"/>
      <c r="I200" s="4"/>
    </row>
    <row r="201" spans="1:11" ht="15" customHeight="1" x14ac:dyDescent="0.25">
      <c r="A201" s="39" t="s">
        <v>1965</v>
      </c>
      <c r="B201" s="42" t="s">
        <v>2161</v>
      </c>
      <c r="C201" s="42" t="s">
        <v>2162</v>
      </c>
      <c r="D201" s="43">
        <v>71.396694214876035</v>
      </c>
      <c r="E201" s="43">
        <v>86.39</v>
      </c>
      <c r="F201" s="42" t="s">
        <v>2164</v>
      </c>
      <c r="G201" s="25"/>
      <c r="H201" s="25"/>
      <c r="I201" s="4"/>
    </row>
    <row r="202" spans="1:11" ht="15" customHeight="1" x14ac:dyDescent="0.25">
      <c r="A202" s="39" t="s">
        <v>1965</v>
      </c>
      <c r="B202" s="42" t="s">
        <v>2328</v>
      </c>
      <c r="C202" s="42" t="s">
        <v>2329</v>
      </c>
      <c r="D202" s="43">
        <v>71.628099173553721</v>
      </c>
      <c r="E202" s="43">
        <v>86.67</v>
      </c>
      <c r="F202" s="42" t="s">
        <v>2330</v>
      </c>
      <c r="G202" s="25"/>
      <c r="H202" s="25"/>
      <c r="I202" s="4"/>
    </row>
    <row r="203" spans="1:11" ht="15" customHeight="1" x14ac:dyDescent="0.25">
      <c r="A203" s="44" t="s">
        <v>2331</v>
      </c>
      <c r="B203" s="46" t="s">
        <v>2254</v>
      </c>
      <c r="C203" s="46" t="s">
        <v>1699</v>
      </c>
      <c r="D203" s="43">
        <f>E203/1.21</f>
        <v>71.727272727272734</v>
      </c>
      <c r="E203" s="43">
        <v>86.79</v>
      </c>
      <c r="F203" s="46" t="s">
        <v>2751</v>
      </c>
      <c r="G203" s="7"/>
      <c r="H203" s="34"/>
      <c r="I203" s="4"/>
    </row>
    <row r="204" spans="1:11" ht="15" customHeight="1" x14ac:dyDescent="0.25">
      <c r="A204" s="20">
        <v>315</v>
      </c>
      <c r="B204" s="3" t="s">
        <v>741</v>
      </c>
      <c r="C204" s="3" t="s">
        <v>742</v>
      </c>
      <c r="D204" s="5">
        <v>72</v>
      </c>
      <c r="E204" s="5">
        <f>D204*1.21</f>
        <v>87.12</v>
      </c>
      <c r="F204" s="3" t="s">
        <v>743</v>
      </c>
      <c r="G204" s="7" t="s">
        <v>377</v>
      </c>
      <c r="H204" s="34">
        <v>43249</v>
      </c>
      <c r="I204" s="4"/>
      <c r="J204" s="8" t="s">
        <v>1569</v>
      </c>
      <c r="K204" s="8" t="s">
        <v>1705</v>
      </c>
    </row>
    <row r="205" spans="1:11" ht="15" customHeight="1" x14ac:dyDescent="0.25">
      <c r="A205" s="20">
        <v>450</v>
      </c>
      <c r="B205" s="3" t="s">
        <v>1034</v>
      </c>
      <c r="C205" s="3" t="s">
        <v>499</v>
      </c>
      <c r="D205" s="5">
        <v>72</v>
      </c>
      <c r="E205" s="5">
        <f>D205*1.21</f>
        <v>87.12</v>
      </c>
      <c r="F205" s="3" t="s">
        <v>1035</v>
      </c>
      <c r="G205" s="7"/>
      <c r="H205" s="34">
        <v>43276</v>
      </c>
      <c r="I205" s="4"/>
    </row>
    <row r="206" spans="1:11" ht="15" customHeight="1" x14ac:dyDescent="0.25">
      <c r="A206" s="20">
        <v>888</v>
      </c>
      <c r="B206" s="3" t="s">
        <v>1828</v>
      </c>
      <c r="C206" s="3" t="s">
        <v>1868</v>
      </c>
      <c r="D206" s="5">
        <v>72.239999999999995</v>
      </c>
      <c r="E206" s="5">
        <f>D206*1.21</f>
        <v>87.410399999999996</v>
      </c>
      <c r="F206" s="3" t="s">
        <v>1867</v>
      </c>
      <c r="G206" s="7"/>
      <c r="H206" s="34">
        <v>43448</v>
      </c>
      <c r="I206" s="4"/>
    </row>
    <row r="207" spans="1:11" ht="15" customHeight="1" x14ac:dyDescent="0.25">
      <c r="A207" s="39" t="s">
        <v>1965</v>
      </c>
      <c r="B207" s="42" t="s">
        <v>2063</v>
      </c>
      <c r="C207" s="42" t="s">
        <v>2064</v>
      </c>
      <c r="D207" s="43">
        <v>72.603305785123965</v>
      </c>
      <c r="E207" s="43">
        <v>87.85</v>
      </c>
      <c r="F207" s="42" t="s">
        <v>2065</v>
      </c>
      <c r="G207" s="25"/>
      <c r="H207" s="25"/>
      <c r="I207" s="4"/>
    </row>
    <row r="208" spans="1:11" ht="15" customHeight="1" x14ac:dyDescent="0.25">
      <c r="A208" s="44" t="s">
        <v>2331</v>
      </c>
      <c r="B208" s="46" t="s">
        <v>2063</v>
      </c>
      <c r="C208" s="46" t="s">
        <v>2064</v>
      </c>
      <c r="D208" s="43">
        <f>E208/1.21</f>
        <v>72.603305785123965</v>
      </c>
      <c r="E208" s="43">
        <v>87.85</v>
      </c>
      <c r="F208" s="46" t="s">
        <v>2553</v>
      </c>
      <c r="G208" s="7"/>
      <c r="H208" s="34"/>
      <c r="I208" s="4"/>
    </row>
    <row r="209" spans="1:9" ht="15" customHeight="1" x14ac:dyDescent="0.25">
      <c r="A209" s="44" t="s">
        <v>2331</v>
      </c>
      <c r="B209" s="46" t="s">
        <v>2450</v>
      </c>
      <c r="C209" s="46" t="s">
        <v>214</v>
      </c>
      <c r="D209" s="43">
        <f>E209/1.21</f>
        <v>72.727272727272734</v>
      </c>
      <c r="E209" s="43">
        <v>88</v>
      </c>
      <c r="F209" s="46" t="s">
        <v>2700</v>
      </c>
      <c r="G209" s="7"/>
      <c r="H209" s="34"/>
      <c r="I209" s="4"/>
    </row>
    <row r="210" spans="1:9" ht="15" customHeight="1" x14ac:dyDescent="0.25">
      <c r="A210" s="39" t="s">
        <v>1965</v>
      </c>
      <c r="B210" s="42" t="s">
        <v>1978</v>
      </c>
      <c r="C210" s="42" t="s">
        <v>445</v>
      </c>
      <c r="D210" s="43">
        <v>73.04132231404958</v>
      </c>
      <c r="E210" s="43">
        <v>88.38</v>
      </c>
      <c r="F210" s="42" t="s">
        <v>1984</v>
      </c>
      <c r="G210" s="25"/>
      <c r="H210" s="25"/>
      <c r="I210" s="4"/>
    </row>
    <row r="211" spans="1:9" ht="15" customHeight="1" x14ac:dyDescent="0.25">
      <c r="A211" s="44" t="s">
        <v>2331</v>
      </c>
      <c r="B211" s="46" t="s">
        <v>2401</v>
      </c>
      <c r="C211" s="46" t="s">
        <v>759</v>
      </c>
      <c r="D211" s="43">
        <f>E211/1.21</f>
        <v>73.553719008264466</v>
      </c>
      <c r="E211" s="43">
        <v>89</v>
      </c>
      <c r="F211" s="46" t="s">
        <v>2601</v>
      </c>
      <c r="G211" s="7"/>
      <c r="H211" s="34"/>
      <c r="I211" s="4"/>
    </row>
    <row r="212" spans="1:9" ht="15" customHeight="1" x14ac:dyDescent="0.25">
      <c r="A212" s="20">
        <v>26</v>
      </c>
      <c r="B212" s="16" t="s">
        <v>29</v>
      </c>
      <c r="C212" s="16" t="s">
        <v>139</v>
      </c>
      <c r="D212" s="24">
        <v>74.38</v>
      </c>
      <c r="E212" s="5">
        <f>D212*1.21</f>
        <v>89.999799999999993</v>
      </c>
      <c r="F212" s="16" t="s">
        <v>79</v>
      </c>
      <c r="G212" s="26"/>
      <c r="H212" s="35">
        <v>43179</v>
      </c>
      <c r="I212" s="25">
        <v>43105</v>
      </c>
    </row>
    <row r="213" spans="1:9" ht="15" customHeight="1" x14ac:dyDescent="0.25">
      <c r="A213" s="20">
        <v>169</v>
      </c>
      <c r="B213" s="27" t="s">
        <v>399</v>
      </c>
      <c r="C213" s="27" t="s">
        <v>424</v>
      </c>
      <c r="D213" s="5">
        <v>75</v>
      </c>
      <c r="E213" s="5">
        <f>D213*1.21</f>
        <v>90.75</v>
      </c>
      <c r="F213" s="3" t="s">
        <v>404</v>
      </c>
      <c r="G213" s="7"/>
      <c r="H213" s="34">
        <v>43209</v>
      </c>
      <c r="I213" s="4">
        <v>43465</v>
      </c>
    </row>
    <row r="214" spans="1:9" ht="15" customHeight="1" x14ac:dyDescent="0.25">
      <c r="A214" s="44" t="s">
        <v>2331</v>
      </c>
      <c r="B214" s="46" t="s">
        <v>2428</v>
      </c>
      <c r="C214" s="46" t="s">
        <v>153</v>
      </c>
      <c r="D214" s="43">
        <f>E214/1.21</f>
        <v>75</v>
      </c>
      <c r="E214" s="43">
        <v>90.75</v>
      </c>
      <c r="F214" s="46" t="s">
        <v>2648</v>
      </c>
      <c r="G214" s="7"/>
      <c r="H214" s="34"/>
      <c r="I214" s="4"/>
    </row>
    <row r="215" spans="1:9" ht="15" customHeight="1" x14ac:dyDescent="0.25">
      <c r="A215" s="44" t="s">
        <v>2331</v>
      </c>
      <c r="B215" s="46" t="s">
        <v>2181</v>
      </c>
      <c r="C215" s="46" t="s">
        <v>2182</v>
      </c>
      <c r="D215" s="43">
        <f>E215/1.21</f>
        <v>75</v>
      </c>
      <c r="E215" s="43">
        <v>90.75</v>
      </c>
      <c r="F215" s="46" t="s">
        <v>2667</v>
      </c>
      <c r="G215" s="7"/>
      <c r="H215" s="34"/>
      <c r="I215" s="4"/>
    </row>
    <row r="216" spans="1:9" ht="15" customHeight="1" x14ac:dyDescent="0.25">
      <c r="A216" s="39" t="s">
        <v>1965</v>
      </c>
      <c r="B216" s="42" t="s">
        <v>2166</v>
      </c>
      <c r="C216" s="42" t="s">
        <v>1865</v>
      </c>
      <c r="D216" s="43">
        <v>75.206611570247929</v>
      </c>
      <c r="E216" s="43">
        <v>91</v>
      </c>
      <c r="F216" s="42" t="s">
        <v>2170</v>
      </c>
      <c r="G216" s="25"/>
      <c r="H216" s="25"/>
      <c r="I216" s="4"/>
    </row>
    <row r="217" spans="1:9" ht="15" customHeight="1" x14ac:dyDescent="0.25">
      <c r="A217" s="39" t="s">
        <v>1965</v>
      </c>
      <c r="B217" s="42" t="s">
        <v>2018</v>
      </c>
      <c r="C217" s="42" t="s">
        <v>2019</v>
      </c>
      <c r="D217" s="43">
        <v>75.396694214876035</v>
      </c>
      <c r="E217" s="43">
        <v>91.23</v>
      </c>
      <c r="F217" s="42" t="s">
        <v>2020</v>
      </c>
      <c r="G217" s="25"/>
      <c r="H217" s="25"/>
      <c r="I217" s="4"/>
    </row>
    <row r="218" spans="1:9" ht="15" customHeight="1" x14ac:dyDescent="0.25">
      <c r="A218" s="39" t="s">
        <v>1965</v>
      </c>
      <c r="B218" s="42" t="s">
        <v>2181</v>
      </c>
      <c r="C218" s="42" t="s">
        <v>2182</v>
      </c>
      <c r="D218" s="43">
        <v>75.801652892561989</v>
      </c>
      <c r="E218" s="43">
        <v>91.72</v>
      </c>
      <c r="F218" s="42" t="s">
        <v>2184</v>
      </c>
      <c r="G218" s="25"/>
      <c r="H218" s="25"/>
      <c r="I218" s="4"/>
    </row>
    <row r="219" spans="1:9" ht="15" customHeight="1" x14ac:dyDescent="0.25">
      <c r="A219" s="44" t="s">
        <v>2331</v>
      </c>
      <c r="B219" s="46" t="s">
        <v>2473</v>
      </c>
      <c r="C219" s="46" t="s">
        <v>2474</v>
      </c>
      <c r="D219" s="43">
        <f>E219/1.21</f>
        <v>76</v>
      </c>
      <c r="E219" s="43">
        <v>91.96</v>
      </c>
      <c r="F219" s="46" t="s">
        <v>2779</v>
      </c>
      <c r="G219" s="7"/>
      <c r="H219" s="34"/>
      <c r="I219" s="4"/>
    </row>
    <row r="220" spans="1:9" ht="15" customHeight="1" x14ac:dyDescent="0.25">
      <c r="A220" s="39" t="s">
        <v>1965</v>
      </c>
      <c r="B220" s="42" t="s">
        <v>2254</v>
      </c>
      <c r="C220" s="42" t="s">
        <v>1699</v>
      </c>
      <c r="D220" s="43">
        <v>76.239669421487605</v>
      </c>
      <c r="E220" s="43">
        <v>92.25</v>
      </c>
      <c r="F220" s="42" t="s">
        <v>2259</v>
      </c>
      <c r="G220" s="25"/>
      <c r="H220" s="25"/>
      <c r="I220" s="4"/>
    </row>
    <row r="221" spans="1:9" ht="15" customHeight="1" x14ac:dyDescent="0.25">
      <c r="A221" s="44" t="s">
        <v>2331</v>
      </c>
      <c r="B221" s="46" t="s">
        <v>2478</v>
      </c>
      <c r="C221" s="46" t="s">
        <v>2479</v>
      </c>
      <c r="D221" s="43">
        <f>E221/1.21</f>
        <v>76.495867768595048</v>
      </c>
      <c r="E221" s="43">
        <v>92.56</v>
      </c>
      <c r="F221" s="46" t="s">
        <v>2816</v>
      </c>
      <c r="G221" s="7"/>
      <c r="H221" s="34"/>
      <c r="I221" s="4"/>
    </row>
    <row r="222" spans="1:9" ht="15" customHeight="1" x14ac:dyDescent="0.25">
      <c r="A222" s="44" t="s">
        <v>2331</v>
      </c>
      <c r="B222" s="46" t="s">
        <v>2360</v>
      </c>
      <c r="C222" s="46" t="s">
        <v>2361</v>
      </c>
      <c r="D222" s="43">
        <f>E222/1.21</f>
        <v>76.991735537190081</v>
      </c>
      <c r="E222" s="43">
        <v>93.16</v>
      </c>
      <c r="F222" s="46" t="s">
        <v>2537</v>
      </c>
      <c r="G222" s="7"/>
      <c r="H222" s="34"/>
      <c r="I222" s="4"/>
    </row>
    <row r="223" spans="1:9" ht="15" customHeight="1" x14ac:dyDescent="0.25">
      <c r="A223" s="39" t="s">
        <v>1965</v>
      </c>
      <c r="B223" s="42" t="s">
        <v>2306</v>
      </c>
      <c r="C223" s="42" t="s">
        <v>1366</v>
      </c>
      <c r="D223" s="43">
        <v>77.338842975206617</v>
      </c>
      <c r="E223" s="43">
        <v>93.58</v>
      </c>
      <c r="F223" s="42" t="s">
        <v>2310</v>
      </c>
      <c r="G223" s="25"/>
      <c r="H223" s="25"/>
      <c r="I223" s="4"/>
    </row>
    <row r="224" spans="1:9" ht="15" customHeight="1" x14ac:dyDescent="0.25">
      <c r="A224" s="44" t="s">
        <v>2331</v>
      </c>
      <c r="B224" s="46" t="s">
        <v>2394</v>
      </c>
      <c r="C224" s="46" t="s">
        <v>132</v>
      </c>
      <c r="D224" s="43">
        <f>E224/1.21</f>
        <v>77.702479338842977</v>
      </c>
      <c r="E224" s="43">
        <v>94.02</v>
      </c>
      <c r="F224" s="46" t="s">
        <v>2584</v>
      </c>
      <c r="G224" s="7"/>
      <c r="H224" s="34"/>
      <c r="I224" s="4"/>
    </row>
    <row r="225" spans="1:9" ht="15" customHeight="1" x14ac:dyDescent="0.25">
      <c r="A225" s="44" t="s">
        <v>2331</v>
      </c>
      <c r="B225" s="46" t="s">
        <v>2394</v>
      </c>
      <c r="C225" s="46" t="s">
        <v>132</v>
      </c>
      <c r="D225" s="43">
        <f>E225/1.21</f>
        <v>77.702479338842977</v>
      </c>
      <c r="E225" s="43">
        <v>94.02</v>
      </c>
      <c r="F225" s="46" t="s">
        <v>2586</v>
      </c>
      <c r="G225" s="7"/>
      <c r="H225" s="34"/>
      <c r="I225" s="4"/>
    </row>
    <row r="226" spans="1:9" ht="15" customHeight="1" x14ac:dyDescent="0.25">
      <c r="A226" s="20">
        <v>466</v>
      </c>
      <c r="B226" s="3" t="s">
        <v>1048</v>
      </c>
      <c r="C226" s="3" t="s">
        <v>1049</v>
      </c>
      <c r="D226" s="5">
        <v>95.84</v>
      </c>
      <c r="E226" s="5">
        <f>D226*1</f>
        <v>95.84</v>
      </c>
      <c r="F226" s="3" t="s">
        <v>1037</v>
      </c>
      <c r="G226" s="7"/>
      <c r="H226" s="34">
        <v>43280</v>
      </c>
      <c r="I226" s="4"/>
    </row>
    <row r="227" spans="1:9" ht="15" customHeight="1" x14ac:dyDescent="0.25">
      <c r="A227" s="44" t="s">
        <v>2331</v>
      </c>
      <c r="B227" s="46" t="s">
        <v>2254</v>
      </c>
      <c r="C227" s="46" t="s">
        <v>1699</v>
      </c>
      <c r="D227" s="43">
        <f>E227/1.21</f>
        <v>79.487603305785129</v>
      </c>
      <c r="E227" s="43">
        <v>96.18</v>
      </c>
      <c r="F227" s="46" t="s">
        <v>2754</v>
      </c>
      <c r="G227" s="7"/>
      <c r="H227" s="34"/>
      <c r="I227" s="4"/>
    </row>
    <row r="228" spans="1:9" ht="15" customHeight="1" x14ac:dyDescent="0.25">
      <c r="A228" s="44" t="s">
        <v>2331</v>
      </c>
      <c r="B228" s="46" t="s">
        <v>2249</v>
      </c>
      <c r="C228" s="46" t="s">
        <v>147</v>
      </c>
      <c r="D228" s="43">
        <f>E228/1.21</f>
        <v>80.396694214876035</v>
      </c>
      <c r="E228" s="43">
        <v>97.28</v>
      </c>
      <c r="F228" s="46" t="s">
        <v>2731</v>
      </c>
      <c r="G228" s="7"/>
      <c r="H228" s="34"/>
      <c r="I228" s="4"/>
    </row>
    <row r="229" spans="1:9" ht="15" customHeight="1" x14ac:dyDescent="0.25">
      <c r="A229" s="39" t="s">
        <v>1965</v>
      </c>
      <c r="B229" s="42" t="s">
        <v>2070</v>
      </c>
      <c r="C229" s="42" t="s">
        <v>2071</v>
      </c>
      <c r="D229" s="43">
        <v>82</v>
      </c>
      <c r="E229" s="43">
        <v>99.22</v>
      </c>
      <c r="F229" s="42" t="s">
        <v>2072</v>
      </c>
      <c r="G229" s="25"/>
      <c r="H229" s="25"/>
      <c r="I229" s="4"/>
    </row>
    <row r="230" spans="1:9" ht="15" customHeight="1" x14ac:dyDescent="0.25">
      <c r="A230" s="44" t="s">
        <v>2331</v>
      </c>
      <c r="B230" s="46" t="s">
        <v>2070</v>
      </c>
      <c r="C230" s="46" t="s">
        <v>2071</v>
      </c>
      <c r="D230" s="43">
        <f>E230/1.21</f>
        <v>82</v>
      </c>
      <c r="E230" s="43">
        <v>99.22</v>
      </c>
      <c r="F230" s="46" t="s">
        <v>2565</v>
      </c>
      <c r="G230" s="7"/>
      <c r="H230" s="34"/>
      <c r="I230" s="4"/>
    </row>
    <row r="231" spans="1:9" ht="15" customHeight="1" x14ac:dyDescent="0.25">
      <c r="A231" s="20">
        <v>360</v>
      </c>
      <c r="B231" s="22" t="s">
        <v>836</v>
      </c>
      <c r="C231" s="23" t="s">
        <v>954</v>
      </c>
      <c r="D231" s="5">
        <v>100</v>
      </c>
      <c r="E231" s="5">
        <v>100</v>
      </c>
      <c r="F231" s="23" t="s">
        <v>834</v>
      </c>
      <c r="G231" s="7"/>
      <c r="H231" s="34">
        <v>43258</v>
      </c>
      <c r="I231" s="4"/>
    </row>
    <row r="232" spans="1:9" ht="15" customHeight="1" x14ac:dyDescent="0.25">
      <c r="A232" s="20">
        <v>341</v>
      </c>
      <c r="B232" s="3" t="s">
        <v>741</v>
      </c>
      <c r="C232" s="3" t="s">
        <v>742</v>
      </c>
      <c r="D232" s="5">
        <v>84</v>
      </c>
      <c r="E232" s="5">
        <f>D232*1.21</f>
        <v>101.64</v>
      </c>
      <c r="F232" s="3" t="s">
        <v>799</v>
      </c>
      <c r="G232" s="7" t="s">
        <v>377</v>
      </c>
      <c r="H232" s="34">
        <v>43257</v>
      </c>
      <c r="I232" s="4"/>
    </row>
    <row r="233" spans="1:9" ht="15" customHeight="1" x14ac:dyDescent="0.25">
      <c r="A233" s="44" t="s">
        <v>2331</v>
      </c>
      <c r="B233" s="46" t="s">
        <v>2254</v>
      </c>
      <c r="C233" s="46" t="s">
        <v>1699</v>
      </c>
      <c r="D233" s="43">
        <f>E233/1.21</f>
        <v>84.041322314049594</v>
      </c>
      <c r="E233" s="43">
        <v>101.69</v>
      </c>
      <c r="F233" s="46" t="s">
        <v>2740</v>
      </c>
      <c r="G233" s="7"/>
      <c r="H233" s="34"/>
      <c r="I233" s="4"/>
    </row>
    <row r="234" spans="1:9" ht="15" customHeight="1" x14ac:dyDescent="0.25">
      <c r="A234" s="44" t="s">
        <v>2331</v>
      </c>
      <c r="B234" s="46" t="s">
        <v>2181</v>
      </c>
      <c r="C234" s="46" t="s">
        <v>2182</v>
      </c>
      <c r="D234" s="43">
        <f>E234/1.21</f>
        <v>85</v>
      </c>
      <c r="E234" s="43">
        <v>102.85</v>
      </c>
      <c r="F234" s="46" t="s">
        <v>2673</v>
      </c>
      <c r="G234" s="7"/>
      <c r="H234" s="34"/>
      <c r="I234" s="4"/>
    </row>
    <row r="235" spans="1:9" ht="15" customHeight="1" x14ac:dyDescent="0.25">
      <c r="A235" s="39" t="s">
        <v>1965</v>
      </c>
      <c r="B235" s="42" t="s">
        <v>2275</v>
      </c>
      <c r="C235" s="42" t="s">
        <v>2276</v>
      </c>
      <c r="D235" s="43">
        <v>85</v>
      </c>
      <c r="E235" s="43">
        <v>102.85</v>
      </c>
      <c r="F235" s="42" t="s">
        <v>2277</v>
      </c>
      <c r="G235" s="25"/>
      <c r="H235" s="25"/>
      <c r="I235" s="4"/>
    </row>
    <row r="236" spans="1:9" ht="15" customHeight="1" x14ac:dyDescent="0.25">
      <c r="A236" s="44" t="s">
        <v>2331</v>
      </c>
      <c r="B236" s="46" t="s">
        <v>2306</v>
      </c>
      <c r="C236" s="46" t="s">
        <v>1366</v>
      </c>
      <c r="D236" s="43">
        <f>E236/1.21</f>
        <v>85.586776859504141</v>
      </c>
      <c r="E236" s="43">
        <v>103.56</v>
      </c>
      <c r="F236" s="46" t="s">
        <v>2805</v>
      </c>
      <c r="G236" s="7"/>
      <c r="H236" s="34"/>
      <c r="I236" s="4"/>
    </row>
    <row r="237" spans="1:9" ht="15" customHeight="1" x14ac:dyDescent="0.25">
      <c r="A237" s="20">
        <v>465</v>
      </c>
      <c r="B237" s="3" t="s">
        <v>1046</v>
      </c>
      <c r="C237" s="3" t="s">
        <v>1047</v>
      </c>
      <c r="D237" s="5">
        <v>95.45</v>
      </c>
      <c r="E237" s="5">
        <f>D237*1.1</f>
        <v>104.995</v>
      </c>
      <c r="F237" s="3" t="s">
        <v>1037</v>
      </c>
      <c r="G237" s="7"/>
      <c r="H237" s="34">
        <v>43280</v>
      </c>
      <c r="I237" s="4"/>
    </row>
    <row r="238" spans="1:9" ht="15" customHeight="1" x14ac:dyDescent="0.25">
      <c r="A238" s="44" t="s">
        <v>2331</v>
      </c>
      <c r="B238" s="46" t="s">
        <v>2254</v>
      </c>
      <c r="C238" s="46" t="s">
        <v>1699</v>
      </c>
      <c r="D238" s="43">
        <f>E238/1.21</f>
        <v>88.239669421487605</v>
      </c>
      <c r="E238" s="43">
        <v>106.77</v>
      </c>
      <c r="F238" s="46" t="s">
        <v>2742</v>
      </c>
      <c r="G238" s="7"/>
      <c r="H238" s="34"/>
      <c r="I238" s="4"/>
    </row>
    <row r="239" spans="1:9" ht="15" customHeight="1" x14ac:dyDescent="0.25">
      <c r="A239" s="20">
        <v>230</v>
      </c>
      <c r="B239" s="23" t="s">
        <v>593</v>
      </c>
      <c r="C239" s="3" t="s">
        <v>131</v>
      </c>
      <c r="D239" s="5">
        <v>89.28</v>
      </c>
      <c r="E239" s="5">
        <f>D239*1.21</f>
        <v>108.0288</v>
      </c>
      <c r="F239" s="3" t="s">
        <v>722</v>
      </c>
      <c r="G239" s="7"/>
      <c r="H239" s="34">
        <v>43231</v>
      </c>
      <c r="I239" s="4"/>
    </row>
    <row r="240" spans="1:9" ht="15" customHeight="1" x14ac:dyDescent="0.25">
      <c r="A240" s="39" t="s">
        <v>1965</v>
      </c>
      <c r="B240" s="42" t="s">
        <v>2181</v>
      </c>
      <c r="C240" s="42" t="s">
        <v>2182</v>
      </c>
      <c r="D240" s="43">
        <v>89.801652892561989</v>
      </c>
      <c r="E240" s="43">
        <v>108.66</v>
      </c>
      <c r="F240" s="42" t="s">
        <v>2185</v>
      </c>
      <c r="G240" s="25"/>
      <c r="H240" s="25"/>
      <c r="I240" s="4"/>
    </row>
    <row r="241" spans="1:9" ht="15" customHeight="1" x14ac:dyDescent="0.25">
      <c r="A241" s="44" t="s">
        <v>2331</v>
      </c>
      <c r="B241" s="46" t="s">
        <v>2338</v>
      </c>
      <c r="C241" s="46" t="s">
        <v>2337</v>
      </c>
      <c r="D241" s="43">
        <f>E241/1.21</f>
        <v>90.000000000000014</v>
      </c>
      <c r="E241" s="43">
        <v>108.9</v>
      </c>
      <c r="F241" s="46" t="s">
        <v>2513</v>
      </c>
      <c r="G241" s="7"/>
      <c r="H241" s="34"/>
      <c r="I241" s="4"/>
    </row>
    <row r="242" spans="1:9" ht="15" customHeight="1" x14ac:dyDescent="0.25">
      <c r="A242" s="44" t="s">
        <v>2331</v>
      </c>
      <c r="B242" s="46" t="s">
        <v>2161</v>
      </c>
      <c r="C242" s="46" t="s">
        <v>2162</v>
      </c>
      <c r="D242" s="43">
        <f>E242/1.21</f>
        <v>90.000000000000014</v>
      </c>
      <c r="E242" s="43">
        <v>108.9</v>
      </c>
      <c r="F242" s="46" t="s">
        <v>2644</v>
      </c>
      <c r="G242" s="7"/>
      <c r="H242" s="34"/>
      <c r="I242" s="4"/>
    </row>
    <row r="243" spans="1:9" ht="15" customHeight="1" x14ac:dyDescent="0.25">
      <c r="A243" s="44" t="s">
        <v>2331</v>
      </c>
      <c r="B243" s="46" t="s">
        <v>2394</v>
      </c>
      <c r="C243" s="46" t="s">
        <v>132</v>
      </c>
      <c r="D243" s="43">
        <f>E243/1.21</f>
        <v>90.413223140495873</v>
      </c>
      <c r="E243" s="43">
        <v>109.4</v>
      </c>
      <c r="F243" s="46" t="s">
        <v>2587</v>
      </c>
      <c r="G243" s="7"/>
      <c r="H243" s="34"/>
      <c r="I243" s="4"/>
    </row>
    <row r="244" spans="1:9" ht="15" customHeight="1" x14ac:dyDescent="0.25">
      <c r="A244" s="20">
        <v>798</v>
      </c>
      <c r="B244" s="3" t="s">
        <v>1682</v>
      </c>
      <c r="C244" s="3" t="s">
        <v>1684</v>
      </c>
      <c r="D244" s="5">
        <v>110</v>
      </c>
      <c r="E244" s="5">
        <f>D244</f>
        <v>110</v>
      </c>
      <c r="F244" s="3" t="s">
        <v>1685</v>
      </c>
      <c r="G244" s="7" t="s">
        <v>377</v>
      </c>
      <c r="H244" s="34">
        <v>43432</v>
      </c>
      <c r="I244" s="4">
        <v>43450</v>
      </c>
    </row>
    <row r="245" spans="1:9" ht="15" customHeight="1" x14ac:dyDescent="0.25">
      <c r="A245" s="20">
        <v>709</v>
      </c>
      <c r="B245" s="3" t="s">
        <v>1517</v>
      </c>
      <c r="C245" s="3" t="s">
        <v>217</v>
      </c>
      <c r="D245" s="5">
        <v>100</v>
      </c>
      <c r="E245" s="5">
        <v>110</v>
      </c>
      <c r="F245" s="3" t="s">
        <v>1518</v>
      </c>
      <c r="G245" s="7"/>
      <c r="H245" s="34">
        <v>43402</v>
      </c>
      <c r="I245" s="4"/>
    </row>
    <row r="246" spans="1:9" ht="15" customHeight="1" x14ac:dyDescent="0.25">
      <c r="A246" s="39" t="s">
        <v>1965</v>
      </c>
      <c r="B246" s="42" t="s">
        <v>2063</v>
      </c>
      <c r="C246" s="42" t="s">
        <v>2064</v>
      </c>
      <c r="D246" s="43">
        <v>90.95867768595042</v>
      </c>
      <c r="E246" s="43">
        <v>110.06</v>
      </c>
      <c r="F246" s="42" t="s">
        <v>2066</v>
      </c>
      <c r="G246" s="25"/>
      <c r="H246" s="25"/>
      <c r="I246" s="4"/>
    </row>
    <row r="247" spans="1:9" ht="15" customHeight="1" x14ac:dyDescent="0.25">
      <c r="A247" s="20">
        <v>779</v>
      </c>
      <c r="B247" s="16" t="s">
        <v>1647</v>
      </c>
      <c r="C247" s="16" t="s">
        <v>620</v>
      </c>
      <c r="D247" s="5">
        <v>102</v>
      </c>
      <c r="E247" s="5">
        <v>112.2</v>
      </c>
      <c r="F247" s="16" t="s">
        <v>1654</v>
      </c>
      <c r="G247" s="7"/>
      <c r="H247" s="34">
        <v>43420</v>
      </c>
      <c r="I247" s="4"/>
    </row>
    <row r="248" spans="1:9" ht="15" customHeight="1" x14ac:dyDescent="0.25">
      <c r="A248" s="20">
        <v>680</v>
      </c>
      <c r="B248" s="3" t="s">
        <v>563</v>
      </c>
      <c r="C248" s="3" t="s">
        <v>573</v>
      </c>
      <c r="D248" s="5">
        <v>94</v>
      </c>
      <c r="E248" s="5">
        <f>D248*1.21</f>
        <v>113.74</v>
      </c>
      <c r="F248" s="3" t="s">
        <v>1494</v>
      </c>
      <c r="G248" s="7"/>
      <c r="H248" s="34">
        <v>43398</v>
      </c>
      <c r="I248" s="4"/>
    </row>
    <row r="249" spans="1:9" ht="15" customHeight="1" x14ac:dyDescent="0.25">
      <c r="A249" s="44" t="s">
        <v>2331</v>
      </c>
      <c r="B249" s="46" t="s">
        <v>2081</v>
      </c>
      <c r="C249" s="46" t="s">
        <v>573</v>
      </c>
      <c r="D249" s="43">
        <f>E249/1.21</f>
        <v>94</v>
      </c>
      <c r="E249" s="43">
        <v>113.74</v>
      </c>
      <c r="F249" s="46" t="s">
        <v>2592</v>
      </c>
      <c r="G249" s="7"/>
      <c r="H249" s="34"/>
      <c r="I249" s="4"/>
    </row>
    <row r="250" spans="1:9" ht="15" customHeight="1" x14ac:dyDescent="0.25">
      <c r="A250" s="44" t="s">
        <v>2331</v>
      </c>
      <c r="B250" s="46" t="s">
        <v>2181</v>
      </c>
      <c r="C250" s="46" t="s">
        <v>2182</v>
      </c>
      <c r="D250" s="43">
        <f>E250/1.21</f>
        <v>94.801652892561975</v>
      </c>
      <c r="E250" s="43">
        <v>114.71</v>
      </c>
      <c r="F250" s="46" t="s">
        <v>2668</v>
      </c>
      <c r="G250" s="7"/>
      <c r="H250" s="34"/>
      <c r="I250" s="4"/>
    </row>
    <row r="251" spans="1:9" ht="15" customHeight="1" x14ac:dyDescent="0.25">
      <c r="A251" s="39" t="s">
        <v>1965</v>
      </c>
      <c r="B251" s="42" t="s">
        <v>2137</v>
      </c>
      <c r="C251" s="42" t="s">
        <v>2138</v>
      </c>
      <c r="D251" s="43">
        <v>95</v>
      </c>
      <c r="E251" s="43">
        <v>114.95</v>
      </c>
      <c r="F251" s="42" t="s">
        <v>2139</v>
      </c>
      <c r="G251" s="25"/>
      <c r="H251" s="25"/>
      <c r="I251" s="4"/>
    </row>
    <row r="252" spans="1:9" ht="15" customHeight="1" x14ac:dyDescent="0.25">
      <c r="A252" s="44" t="s">
        <v>2331</v>
      </c>
      <c r="B252" s="46" t="s">
        <v>2137</v>
      </c>
      <c r="C252" s="46" t="s">
        <v>2138</v>
      </c>
      <c r="D252" s="43">
        <f>E252/1.21</f>
        <v>95</v>
      </c>
      <c r="E252" s="43">
        <v>114.95</v>
      </c>
      <c r="F252" s="46" t="s">
        <v>2627</v>
      </c>
      <c r="G252" s="7"/>
      <c r="H252" s="34"/>
      <c r="I252" s="4"/>
    </row>
    <row r="253" spans="1:9" ht="15" customHeight="1" x14ac:dyDescent="0.25">
      <c r="A253" s="44" t="s">
        <v>2331</v>
      </c>
      <c r="B253" s="46" t="s">
        <v>2321</v>
      </c>
      <c r="C253" s="46" t="s">
        <v>620</v>
      </c>
      <c r="D253" s="43">
        <f>E253/1.21</f>
        <v>95.867768595041326</v>
      </c>
      <c r="E253" s="43">
        <v>116</v>
      </c>
      <c r="F253" s="46" t="s">
        <v>2826</v>
      </c>
      <c r="G253" s="7"/>
      <c r="H253" s="34"/>
      <c r="I253" s="4"/>
    </row>
    <row r="254" spans="1:9" ht="15" customHeight="1" x14ac:dyDescent="0.25">
      <c r="A254" s="44" t="s">
        <v>2331</v>
      </c>
      <c r="B254" s="46" t="s">
        <v>2316</v>
      </c>
      <c r="C254" s="46" t="s">
        <v>1597</v>
      </c>
      <c r="D254" s="43">
        <f>E254/1.21</f>
        <v>96</v>
      </c>
      <c r="E254" s="43">
        <v>116.16</v>
      </c>
      <c r="F254" s="46" t="s">
        <v>2812</v>
      </c>
      <c r="G254" s="7"/>
      <c r="H254" s="34"/>
      <c r="I254" s="4"/>
    </row>
    <row r="255" spans="1:9" ht="15" customHeight="1" x14ac:dyDescent="0.25">
      <c r="A255" s="44" t="s">
        <v>2331</v>
      </c>
      <c r="B255" s="46" t="s">
        <v>2378</v>
      </c>
      <c r="C255" s="46" t="s">
        <v>2379</v>
      </c>
      <c r="D255" s="43">
        <f>E255/1.21</f>
        <v>96.801652892561989</v>
      </c>
      <c r="E255" s="43">
        <v>117.13</v>
      </c>
      <c r="F255" s="46" t="s">
        <v>2576</v>
      </c>
      <c r="G255" s="7"/>
      <c r="H255" s="34"/>
      <c r="I255" s="4"/>
    </row>
    <row r="256" spans="1:9" ht="15" customHeight="1" x14ac:dyDescent="0.25">
      <c r="A256" s="20">
        <v>797</v>
      </c>
      <c r="B256" s="3" t="s">
        <v>1682</v>
      </c>
      <c r="C256" s="3" t="s">
        <v>1684</v>
      </c>
      <c r="D256" s="5">
        <v>118.25</v>
      </c>
      <c r="E256" s="5">
        <f>D256</f>
        <v>118.25</v>
      </c>
      <c r="F256" s="3" t="s">
        <v>1683</v>
      </c>
      <c r="G256" s="7" t="s">
        <v>377</v>
      </c>
      <c r="H256" s="34">
        <v>43432</v>
      </c>
      <c r="I256" s="4">
        <v>43449</v>
      </c>
    </row>
    <row r="257" spans="1:9" ht="15" customHeight="1" x14ac:dyDescent="0.25">
      <c r="A257" s="20">
        <v>796</v>
      </c>
      <c r="B257" s="3" t="s">
        <v>1682</v>
      </c>
      <c r="C257" s="3" t="s">
        <v>1684</v>
      </c>
      <c r="D257" s="5">
        <v>118.25</v>
      </c>
      <c r="E257" s="5">
        <f>D257</f>
        <v>118.25</v>
      </c>
      <c r="F257" s="3" t="s">
        <v>1683</v>
      </c>
      <c r="G257" s="7" t="s">
        <v>377</v>
      </c>
      <c r="H257" s="34">
        <v>43432</v>
      </c>
      <c r="I257" s="4">
        <v>43435</v>
      </c>
    </row>
    <row r="258" spans="1:9" ht="15" customHeight="1" x14ac:dyDescent="0.25">
      <c r="A258" s="44" t="s">
        <v>2331</v>
      </c>
      <c r="B258" s="46" t="s">
        <v>2254</v>
      </c>
      <c r="C258" s="46" t="s">
        <v>1699</v>
      </c>
      <c r="D258" s="43">
        <f>E258/1.21</f>
        <v>98.239669421487605</v>
      </c>
      <c r="E258" s="43">
        <v>118.87</v>
      </c>
      <c r="F258" s="46" t="s">
        <v>2744</v>
      </c>
      <c r="G258" s="7"/>
      <c r="H258" s="34"/>
      <c r="I258" s="4"/>
    </row>
    <row r="259" spans="1:9" ht="15" customHeight="1" x14ac:dyDescent="0.25">
      <c r="A259" s="44" t="s">
        <v>2331</v>
      </c>
      <c r="B259" s="46" t="s">
        <v>2410</v>
      </c>
      <c r="C259" s="46" t="s">
        <v>2411</v>
      </c>
      <c r="D259" s="43">
        <f>E259/1.21</f>
        <v>98.578512396694222</v>
      </c>
      <c r="E259" s="43">
        <v>119.28</v>
      </c>
      <c r="F259" s="46" t="s">
        <v>2616</v>
      </c>
      <c r="G259" s="7"/>
      <c r="H259" s="34"/>
      <c r="I259" s="4"/>
    </row>
    <row r="260" spans="1:9" ht="15" customHeight="1" x14ac:dyDescent="0.25">
      <c r="A260" s="44" t="s">
        <v>2331</v>
      </c>
      <c r="B260" s="46" t="s">
        <v>2181</v>
      </c>
      <c r="C260" s="46" t="s">
        <v>2182</v>
      </c>
      <c r="D260" s="43">
        <f>E260/1.21</f>
        <v>98.801652892561989</v>
      </c>
      <c r="E260" s="43">
        <v>119.55</v>
      </c>
      <c r="F260" s="46" t="s">
        <v>2664</v>
      </c>
      <c r="G260" s="7"/>
      <c r="H260" s="34"/>
      <c r="I260" s="4"/>
    </row>
    <row r="261" spans="1:9" ht="15" customHeight="1" x14ac:dyDescent="0.25">
      <c r="A261" s="20">
        <v>778</v>
      </c>
      <c r="B261" s="3" t="s">
        <v>1646</v>
      </c>
      <c r="C261" s="3" t="s">
        <v>606</v>
      </c>
      <c r="D261" s="5">
        <v>109</v>
      </c>
      <c r="E261" s="5">
        <v>119.9</v>
      </c>
      <c r="F261" s="3" t="s">
        <v>1653</v>
      </c>
      <c r="G261" s="7"/>
      <c r="H261" s="34">
        <v>43420</v>
      </c>
      <c r="I261" s="4"/>
    </row>
    <row r="262" spans="1:9" ht="15" customHeight="1" x14ac:dyDescent="0.25">
      <c r="A262" s="20">
        <v>167</v>
      </c>
      <c r="B262" s="27" t="s">
        <v>397</v>
      </c>
      <c r="C262" s="27" t="s">
        <v>423</v>
      </c>
      <c r="D262" s="5">
        <v>99.17</v>
      </c>
      <c r="E262" s="5">
        <f>D262*1.21</f>
        <v>119.9957</v>
      </c>
      <c r="F262" s="3" t="s">
        <v>404</v>
      </c>
      <c r="G262" s="7"/>
      <c r="H262" s="34">
        <v>43209</v>
      </c>
      <c r="I262" s="4">
        <v>43465</v>
      </c>
    </row>
    <row r="263" spans="1:9" ht="15" customHeight="1" x14ac:dyDescent="0.25">
      <c r="A263" s="20">
        <v>347</v>
      </c>
      <c r="B263" s="29" t="s">
        <v>813</v>
      </c>
      <c r="C263" s="29" t="s">
        <v>427</v>
      </c>
      <c r="D263" s="5">
        <v>99.17</v>
      </c>
      <c r="E263" s="5">
        <f>D263*1.21</f>
        <v>119.9957</v>
      </c>
      <c r="F263" s="29" t="s">
        <v>816</v>
      </c>
      <c r="G263" s="7"/>
      <c r="H263" s="34">
        <v>43258</v>
      </c>
      <c r="I263" s="4"/>
    </row>
    <row r="264" spans="1:9" ht="15" customHeight="1" x14ac:dyDescent="0.25">
      <c r="A264" s="20">
        <v>783</v>
      </c>
      <c r="B264" s="16" t="s">
        <v>1649</v>
      </c>
      <c r="C264" s="16" t="s">
        <v>1663</v>
      </c>
      <c r="D264" s="5">
        <v>120</v>
      </c>
      <c r="E264" s="5">
        <v>120</v>
      </c>
      <c r="F264" s="16" t="s">
        <v>1658</v>
      </c>
      <c r="G264" s="7"/>
      <c r="H264" s="34">
        <v>43420</v>
      </c>
      <c r="I264" s="4"/>
    </row>
    <row r="265" spans="1:9" ht="15" customHeight="1" x14ac:dyDescent="0.25">
      <c r="A265" s="20">
        <v>179</v>
      </c>
      <c r="B265" s="3" t="s">
        <v>437</v>
      </c>
      <c r="C265" s="3" t="s">
        <v>449</v>
      </c>
      <c r="D265" s="5">
        <v>99.18</v>
      </c>
      <c r="E265" s="5">
        <f>D265*1.21</f>
        <v>120.0078</v>
      </c>
      <c r="F265" s="3" t="s">
        <v>443</v>
      </c>
      <c r="G265" s="7"/>
      <c r="H265" s="34">
        <v>43207</v>
      </c>
      <c r="I265" s="4"/>
    </row>
    <row r="266" spans="1:9" ht="15" customHeight="1" x14ac:dyDescent="0.25">
      <c r="A266" s="44" t="s">
        <v>2331</v>
      </c>
      <c r="B266" s="46" t="s">
        <v>2410</v>
      </c>
      <c r="C266" s="46" t="s">
        <v>2411</v>
      </c>
      <c r="D266" s="43">
        <f>E266/1.21</f>
        <v>99.63636363636364</v>
      </c>
      <c r="E266" s="43">
        <v>120.56</v>
      </c>
      <c r="F266" s="46" t="s">
        <v>2618</v>
      </c>
      <c r="G266" s="7"/>
      <c r="H266" s="34"/>
      <c r="I266" s="4"/>
    </row>
    <row r="267" spans="1:9" ht="15" customHeight="1" x14ac:dyDescent="0.25">
      <c r="A267" s="39" t="s">
        <v>1965</v>
      </c>
      <c r="B267" s="42" t="s">
        <v>2254</v>
      </c>
      <c r="C267" s="42" t="s">
        <v>1699</v>
      </c>
      <c r="D267" s="43">
        <v>99.760330578512395</v>
      </c>
      <c r="E267" s="43">
        <v>120.71</v>
      </c>
      <c r="F267" s="42" t="s">
        <v>2260</v>
      </c>
      <c r="G267" s="25"/>
      <c r="H267" s="25"/>
      <c r="I267" s="4"/>
    </row>
    <row r="268" spans="1:9" ht="15" customHeight="1" x14ac:dyDescent="0.25">
      <c r="A268" s="20">
        <v>870</v>
      </c>
      <c r="B268" s="3" t="s">
        <v>1825</v>
      </c>
      <c r="C268" s="3" t="s">
        <v>1826</v>
      </c>
      <c r="D268" s="5">
        <v>110</v>
      </c>
      <c r="E268" s="5">
        <v>121</v>
      </c>
      <c r="F268" s="3" t="s">
        <v>1827</v>
      </c>
      <c r="G268" s="7"/>
      <c r="H268" s="34">
        <v>43447</v>
      </c>
      <c r="I268" s="4"/>
    </row>
    <row r="269" spans="1:9" ht="15" customHeight="1" x14ac:dyDescent="0.25">
      <c r="A269" s="20">
        <v>918</v>
      </c>
      <c r="B269" s="3" t="s">
        <v>39</v>
      </c>
      <c r="C269" s="3" t="s">
        <v>149</v>
      </c>
      <c r="D269" s="5">
        <v>100</v>
      </c>
      <c r="E269" s="5">
        <f>D269*1.21</f>
        <v>121</v>
      </c>
      <c r="F269" s="3" t="s">
        <v>1918</v>
      </c>
      <c r="G269" s="7"/>
      <c r="H269" s="34">
        <v>43454</v>
      </c>
      <c r="I269" s="4"/>
    </row>
    <row r="270" spans="1:9" ht="15" customHeight="1" x14ac:dyDescent="0.25">
      <c r="A270" s="20">
        <v>681</v>
      </c>
      <c r="B270" s="3" t="s">
        <v>1318</v>
      </c>
      <c r="C270" s="3" t="s">
        <v>1523</v>
      </c>
      <c r="D270" s="5">
        <v>121</v>
      </c>
      <c r="E270" s="5">
        <v>121</v>
      </c>
      <c r="F270" s="3" t="s">
        <v>1522</v>
      </c>
      <c r="G270" s="7"/>
      <c r="H270" s="34">
        <v>43403</v>
      </c>
      <c r="I270" s="4"/>
    </row>
    <row r="271" spans="1:9" ht="15" customHeight="1" x14ac:dyDescent="0.25">
      <c r="A271" s="39" t="s">
        <v>1965</v>
      </c>
      <c r="B271" s="42" t="s">
        <v>2083</v>
      </c>
      <c r="C271" s="42" t="s">
        <v>131</v>
      </c>
      <c r="D271" s="43">
        <v>100.81818181818181</v>
      </c>
      <c r="E271" s="43">
        <v>121.99</v>
      </c>
      <c r="F271" s="42" t="s">
        <v>2085</v>
      </c>
      <c r="G271" s="25"/>
      <c r="H271" s="25"/>
      <c r="I271" s="4"/>
    </row>
    <row r="272" spans="1:9" ht="15" customHeight="1" x14ac:dyDescent="0.25">
      <c r="A272" s="44" t="s">
        <v>2331</v>
      </c>
      <c r="B272" s="46" t="s">
        <v>2375</v>
      </c>
      <c r="C272" s="46" t="s">
        <v>2376</v>
      </c>
      <c r="D272" s="43">
        <f>E272/1.21</f>
        <v>100.92561983471074</v>
      </c>
      <c r="E272" s="43">
        <v>122.12</v>
      </c>
      <c r="F272" s="46" t="s">
        <v>2566</v>
      </c>
      <c r="G272" s="7"/>
      <c r="H272" s="34"/>
      <c r="I272" s="4"/>
    </row>
    <row r="273" spans="1:9" ht="15" customHeight="1" x14ac:dyDescent="0.25">
      <c r="A273" s="44" t="s">
        <v>2331</v>
      </c>
      <c r="B273" s="46" t="s">
        <v>2375</v>
      </c>
      <c r="C273" s="46" t="s">
        <v>2376</v>
      </c>
      <c r="D273" s="43">
        <f>E273/1.21</f>
        <v>100.93388429752066</v>
      </c>
      <c r="E273" s="43">
        <v>122.13</v>
      </c>
      <c r="F273" s="46" t="s">
        <v>2567</v>
      </c>
      <c r="G273" s="7"/>
      <c r="H273" s="34"/>
      <c r="I273" s="4"/>
    </row>
    <row r="274" spans="1:9" ht="15" customHeight="1" x14ac:dyDescent="0.25">
      <c r="A274" s="20">
        <v>637</v>
      </c>
      <c r="B274" s="3" t="s">
        <v>1400</v>
      </c>
      <c r="C274" s="3" t="s">
        <v>234</v>
      </c>
      <c r="D274" s="5">
        <v>101.88</v>
      </c>
      <c r="E274" s="5">
        <f>D274*1.21</f>
        <v>123.27479999999998</v>
      </c>
      <c r="F274" s="3" t="s">
        <v>1401</v>
      </c>
      <c r="G274" s="7"/>
      <c r="H274" s="34">
        <v>43375</v>
      </c>
      <c r="I274" s="4"/>
    </row>
    <row r="275" spans="1:9" ht="15" customHeight="1" x14ac:dyDescent="0.25">
      <c r="A275" s="20">
        <v>811</v>
      </c>
      <c r="B275" s="3" t="s">
        <v>1711</v>
      </c>
      <c r="C275" s="3" t="s">
        <v>445</v>
      </c>
      <c r="D275" s="5">
        <v>102.5</v>
      </c>
      <c r="E275" s="5">
        <f>D275*1.21</f>
        <v>124.02499999999999</v>
      </c>
      <c r="F275" s="3" t="s">
        <v>1302</v>
      </c>
      <c r="G275" s="7"/>
      <c r="H275" s="34">
        <v>43438</v>
      </c>
      <c r="I275" s="4"/>
    </row>
    <row r="276" spans="1:9" ht="15" customHeight="1" x14ac:dyDescent="0.25">
      <c r="A276" s="39" t="s">
        <v>1965</v>
      </c>
      <c r="B276" s="42" t="s">
        <v>2254</v>
      </c>
      <c r="C276" s="42" t="s">
        <v>1699</v>
      </c>
      <c r="D276" s="43">
        <v>103.00826446280992</v>
      </c>
      <c r="E276" s="43">
        <v>124.64</v>
      </c>
      <c r="F276" s="42" t="s">
        <v>2261</v>
      </c>
      <c r="G276" s="25"/>
      <c r="H276" s="25"/>
      <c r="I276" s="4"/>
    </row>
    <row r="277" spans="1:9" ht="15" customHeight="1" x14ac:dyDescent="0.25">
      <c r="A277" s="44" t="s">
        <v>2331</v>
      </c>
      <c r="B277" s="46" t="s">
        <v>2358</v>
      </c>
      <c r="C277" s="46" t="s">
        <v>2359</v>
      </c>
      <c r="D277" s="43">
        <f>E277/1.21</f>
        <v>104</v>
      </c>
      <c r="E277" s="43">
        <v>125.84</v>
      </c>
      <c r="F277" s="46" t="s">
        <v>2536</v>
      </c>
      <c r="G277" s="7"/>
      <c r="H277" s="34"/>
      <c r="I277" s="4"/>
    </row>
    <row r="278" spans="1:9" ht="15" customHeight="1" x14ac:dyDescent="0.25">
      <c r="A278" s="44" t="s">
        <v>2331</v>
      </c>
      <c r="B278" s="46" t="s">
        <v>2433</v>
      </c>
      <c r="C278" s="46" t="s">
        <v>413</v>
      </c>
      <c r="D278" s="43">
        <f>E278/1.21</f>
        <v>105.39669421487604</v>
      </c>
      <c r="E278" s="43">
        <v>127.53</v>
      </c>
      <c r="F278" s="46" t="s">
        <v>2676</v>
      </c>
      <c r="G278" s="7"/>
      <c r="H278" s="34"/>
      <c r="I278" s="4"/>
    </row>
    <row r="279" spans="1:9" ht="15" customHeight="1" x14ac:dyDescent="0.25">
      <c r="A279" s="20">
        <v>731</v>
      </c>
      <c r="B279" s="3" t="s">
        <v>1561</v>
      </c>
      <c r="C279" s="3" t="s">
        <v>240</v>
      </c>
      <c r="D279" s="5">
        <v>130</v>
      </c>
      <c r="E279" s="5">
        <f>D279</f>
        <v>130</v>
      </c>
      <c r="F279" s="3" t="s">
        <v>1562</v>
      </c>
      <c r="G279" s="7" t="s">
        <v>377</v>
      </c>
      <c r="H279" s="34">
        <v>43413</v>
      </c>
      <c r="I279" s="4"/>
    </row>
    <row r="280" spans="1:9" ht="15" customHeight="1" x14ac:dyDescent="0.25">
      <c r="A280" s="39" t="s">
        <v>1965</v>
      </c>
      <c r="B280" s="42" t="s">
        <v>2083</v>
      </c>
      <c r="C280" s="42" t="s">
        <v>131</v>
      </c>
      <c r="D280" s="43">
        <v>107.85950413223141</v>
      </c>
      <c r="E280" s="43">
        <v>130.51</v>
      </c>
      <c r="F280" s="42" t="s">
        <v>2086</v>
      </c>
      <c r="G280" s="25"/>
      <c r="H280" s="25"/>
      <c r="I280" s="4"/>
    </row>
    <row r="281" spans="1:9" ht="15" customHeight="1" x14ac:dyDescent="0.25">
      <c r="A281" s="44" t="s">
        <v>2331</v>
      </c>
      <c r="B281" s="46" t="s">
        <v>2222</v>
      </c>
      <c r="C281" s="46" t="s">
        <v>2223</v>
      </c>
      <c r="D281" s="43">
        <f>E281/1.21</f>
        <v>107.93388429752066</v>
      </c>
      <c r="E281" s="43">
        <v>130.6</v>
      </c>
      <c r="F281" s="46" t="s">
        <v>2715</v>
      </c>
      <c r="G281" s="7"/>
      <c r="H281" s="34"/>
      <c r="I281" s="4"/>
    </row>
    <row r="282" spans="1:9" ht="15" customHeight="1" x14ac:dyDescent="0.25">
      <c r="A282" s="20">
        <v>589</v>
      </c>
      <c r="B282" s="3" t="s">
        <v>23</v>
      </c>
      <c r="C282" s="3" t="s">
        <v>133</v>
      </c>
      <c r="D282" s="5">
        <v>108</v>
      </c>
      <c r="E282" s="5">
        <f>D282*1.21</f>
        <v>130.68</v>
      </c>
      <c r="F282" s="3" t="s">
        <v>1286</v>
      </c>
      <c r="G282" s="7" t="s">
        <v>1285</v>
      </c>
      <c r="H282" s="34">
        <v>43361</v>
      </c>
      <c r="I282" s="4">
        <v>43373</v>
      </c>
    </row>
    <row r="283" spans="1:9" ht="15" customHeight="1" x14ac:dyDescent="0.25">
      <c r="A283" s="39" t="s">
        <v>1965</v>
      </c>
      <c r="B283" s="42" t="s">
        <v>2254</v>
      </c>
      <c r="C283" s="42" t="s">
        <v>1699</v>
      </c>
      <c r="D283" s="43">
        <v>108.4297520661157</v>
      </c>
      <c r="E283" s="43">
        <v>131.19999999999999</v>
      </c>
      <c r="F283" s="42" t="s">
        <v>2262</v>
      </c>
      <c r="G283" s="25"/>
      <c r="H283" s="25"/>
      <c r="I283" s="4"/>
    </row>
    <row r="284" spans="1:9" ht="15" customHeight="1" x14ac:dyDescent="0.25">
      <c r="A284" s="39" t="s">
        <v>1965</v>
      </c>
      <c r="B284" s="42" t="s">
        <v>1987</v>
      </c>
      <c r="C284" s="42" t="s">
        <v>168</v>
      </c>
      <c r="D284" s="43">
        <v>108.80165289256199</v>
      </c>
      <c r="E284" s="43">
        <v>131.65</v>
      </c>
      <c r="F284" s="42" t="s">
        <v>1988</v>
      </c>
      <c r="G284" s="25"/>
      <c r="H284" s="25"/>
      <c r="I284" s="4"/>
    </row>
    <row r="285" spans="1:9" ht="15" customHeight="1" x14ac:dyDescent="0.25">
      <c r="A285" s="44" t="s">
        <v>2331</v>
      </c>
      <c r="B285" s="46" t="s">
        <v>2466</v>
      </c>
      <c r="C285" s="46" t="s">
        <v>2467</v>
      </c>
      <c r="D285" s="43">
        <f>E285/1.21</f>
        <v>108.99999999999999</v>
      </c>
      <c r="E285" s="43">
        <v>131.88999999999999</v>
      </c>
      <c r="F285" s="46" t="s">
        <v>2729</v>
      </c>
      <c r="G285" s="7"/>
      <c r="H285" s="34"/>
      <c r="I285" s="4"/>
    </row>
    <row r="286" spans="1:9" ht="15" customHeight="1" x14ac:dyDescent="0.25">
      <c r="A286" s="39" t="s">
        <v>1965</v>
      </c>
      <c r="B286" s="42" t="s">
        <v>2181</v>
      </c>
      <c r="C286" s="42" t="s">
        <v>2182</v>
      </c>
      <c r="D286" s="43">
        <v>109.19834710743801</v>
      </c>
      <c r="E286" s="43">
        <v>132.13</v>
      </c>
      <c r="F286" s="42" t="s">
        <v>2186</v>
      </c>
      <c r="G286" s="25"/>
      <c r="H286" s="25"/>
      <c r="I286" s="4"/>
    </row>
    <row r="287" spans="1:9" ht="15" customHeight="1" x14ac:dyDescent="0.25">
      <c r="A287" s="44" t="s">
        <v>2331</v>
      </c>
      <c r="B287" s="46" t="s">
        <v>2254</v>
      </c>
      <c r="C287" s="46" t="s">
        <v>1699</v>
      </c>
      <c r="D287" s="43">
        <f>E287/1.21</f>
        <v>109.41322314049586</v>
      </c>
      <c r="E287" s="43">
        <v>132.38999999999999</v>
      </c>
      <c r="F287" s="46" t="s">
        <v>2738</v>
      </c>
      <c r="G287" s="7"/>
      <c r="H287" s="34"/>
      <c r="I287" s="4"/>
    </row>
    <row r="288" spans="1:9" ht="15" customHeight="1" x14ac:dyDescent="0.25">
      <c r="A288" s="44" t="s">
        <v>2331</v>
      </c>
      <c r="B288" s="46" t="s">
        <v>2306</v>
      </c>
      <c r="C288" s="46" t="s">
        <v>1366</v>
      </c>
      <c r="D288" s="43">
        <f>E288/1.21</f>
        <v>111.2809917355372</v>
      </c>
      <c r="E288" s="43">
        <v>134.65</v>
      </c>
      <c r="F288" s="46" t="s">
        <v>2797</v>
      </c>
      <c r="G288" s="7"/>
      <c r="H288" s="34"/>
      <c r="I288" s="4"/>
    </row>
    <row r="289" spans="1:9" ht="15" customHeight="1" x14ac:dyDescent="0.25">
      <c r="A289" s="44" t="s">
        <v>2331</v>
      </c>
      <c r="B289" s="46" t="s">
        <v>2365</v>
      </c>
      <c r="C289" s="46" t="s">
        <v>422</v>
      </c>
      <c r="D289" s="43">
        <f>E289/1.21</f>
        <v>111.32231404958677</v>
      </c>
      <c r="E289" s="43">
        <v>134.69999999999999</v>
      </c>
      <c r="F289" s="46" t="s">
        <v>2547</v>
      </c>
      <c r="G289" s="7"/>
      <c r="H289" s="34"/>
      <c r="I289" s="4"/>
    </row>
    <row r="290" spans="1:9" ht="15" customHeight="1" x14ac:dyDescent="0.25">
      <c r="A290" s="44" t="s">
        <v>2331</v>
      </c>
      <c r="B290" s="46" t="s">
        <v>2254</v>
      </c>
      <c r="C290" s="46" t="s">
        <v>1699</v>
      </c>
      <c r="D290" s="43">
        <f>E290/1.21</f>
        <v>112.00000000000001</v>
      </c>
      <c r="E290" s="43">
        <v>135.52000000000001</v>
      </c>
      <c r="F290" s="46" t="s">
        <v>2760</v>
      </c>
      <c r="G290" s="7"/>
      <c r="H290" s="34"/>
      <c r="I290" s="4"/>
    </row>
    <row r="291" spans="1:9" ht="15" customHeight="1" x14ac:dyDescent="0.25">
      <c r="A291" s="39" t="s">
        <v>1965</v>
      </c>
      <c r="B291" s="42" t="s">
        <v>2191</v>
      </c>
      <c r="C291" s="42" t="s">
        <v>2192</v>
      </c>
      <c r="D291" s="43">
        <v>112.61157024793388</v>
      </c>
      <c r="E291" s="43">
        <v>136.26</v>
      </c>
      <c r="F291" s="42" t="s">
        <v>2193</v>
      </c>
      <c r="G291" s="25"/>
      <c r="H291" s="25"/>
      <c r="I291" s="4"/>
    </row>
    <row r="292" spans="1:9" ht="15" customHeight="1" x14ac:dyDescent="0.25">
      <c r="A292" s="44" t="s">
        <v>2331</v>
      </c>
      <c r="B292" s="46" t="s">
        <v>2191</v>
      </c>
      <c r="C292" s="46" t="s">
        <v>2192</v>
      </c>
      <c r="D292" s="43">
        <f>E292/1.21</f>
        <v>112.61157024793388</v>
      </c>
      <c r="E292" s="43">
        <v>136.26</v>
      </c>
      <c r="F292" s="46" t="s">
        <v>2681</v>
      </c>
      <c r="G292" s="7"/>
      <c r="H292" s="34"/>
      <c r="I292" s="4"/>
    </row>
    <row r="293" spans="1:9" ht="15" customHeight="1" x14ac:dyDescent="0.25">
      <c r="A293" s="44" t="s">
        <v>2331</v>
      </c>
      <c r="B293" s="46" t="s">
        <v>2404</v>
      </c>
      <c r="C293" s="46" t="s">
        <v>2405</v>
      </c>
      <c r="D293" s="43">
        <f>E293/1.21</f>
        <v>112.89256198347107</v>
      </c>
      <c r="E293" s="43">
        <v>136.6</v>
      </c>
      <c r="F293" s="46" t="s">
        <v>2603</v>
      </c>
      <c r="G293" s="7"/>
      <c r="H293" s="34"/>
      <c r="I293" s="4"/>
    </row>
    <row r="294" spans="1:9" ht="15" customHeight="1" x14ac:dyDescent="0.25">
      <c r="A294" s="39" t="s">
        <v>1965</v>
      </c>
      <c r="B294" s="42" t="s">
        <v>2116</v>
      </c>
      <c r="C294" s="42" t="s">
        <v>2117</v>
      </c>
      <c r="D294" s="43">
        <v>113.15702479338842</v>
      </c>
      <c r="E294" s="43">
        <v>136.91999999999999</v>
      </c>
      <c r="F294" s="42" t="s">
        <v>2119</v>
      </c>
      <c r="G294" s="25"/>
      <c r="H294" s="25"/>
      <c r="I294" s="4"/>
    </row>
    <row r="295" spans="1:9" ht="15" customHeight="1" x14ac:dyDescent="0.25">
      <c r="A295" s="20">
        <v>573</v>
      </c>
      <c r="B295" s="3" t="s">
        <v>56</v>
      </c>
      <c r="C295" s="3" t="s">
        <v>165</v>
      </c>
      <c r="D295" s="5">
        <v>125</v>
      </c>
      <c r="E295" s="5">
        <v>137.5</v>
      </c>
      <c r="F295" s="3" t="s">
        <v>1261</v>
      </c>
      <c r="G295" s="7"/>
      <c r="H295" s="34">
        <v>43350</v>
      </c>
      <c r="I295" s="4"/>
    </row>
    <row r="296" spans="1:9" ht="15" customHeight="1" x14ac:dyDescent="0.25">
      <c r="A296" s="20">
        <v>65</v>
      </c>
      <c r="B296" s="3" t="s">
        <v>56</v>
      </c>
      <c r="C296" s="16" t="s">
        <v>165</v>
      </c>
      <c r="D296" s="24">
        <v>113.85</v>
      </c>
      <c r="E296" s="5">
        <f>D296*1.21</f>
        <v>137.7585</v>
      </c>
      <c r="F296" s="16" t="s">
        <v>113</v>
      </c>
      <c r="G296" s="7"/>
      <c r="H296" s="34">
        <v>43186</v>
      </c>
      <c r="I296" s="4"/>
    </row>
    <row r="297" spans="1:9" ht="15" customHeight="1" x14ac:dyDescent="0.25">
      <c r="A297" s="44" t="s">
        <v>2331</v>
      </c>
      <c r="B297" s="46" t="s">
        <v>2254</v>
      </c>
      <c r="C297" s="46" t="s">
        <v>1699</v>
      </c>
      <c r="D297" s="43">
        <f>E297/1.21</f>
        <v>114.76859504132233</v>
      </c>
      <c r="E297" s="43">
        <v>138.87</v>
      </c>
      <c r="F297" s="46" t="s">
        <v>2755</v>
      </c>
      <c r="G297" s="7"/>
      <c r="H297" s="34"/>
      <c r="I297" s="4"/>
    </row>
    <row r="298" spans="1:9" ht="15" customHeight="1" x14ac:dyDescent="0.25">
      <c r="A298" s="44" t="s">
        <v>2331</v>
      </c>
      <c r="B298" s="46" t="s">
        <v>2443</v>
      </c>
      <c r="C298" s="46" t="s">
        <v>2444</v>
      </c>
      <c r="D298" s="43">
        <f>E298/1.21</f>
        <v>115.14049586776859</v>
      </c>
      <c r="E298" s="43">
        <v>139.32</v>
      </c>
      <c r="F298" s="46" t="s">
        <v>2692</v>
      </c>
      <c r="G298" s="7"/>
      <c r="H298" s="34"/>
      <c r="I298" s="4"/>
    </row>
    <row r="299" spans="1:9" ht="15" customHeight="1" x14ac:dyDescent="0.25">
      <c r="A299" s="20">
        <v>194</v>
      </c>
      <c r="B299" s="3" t="s">
        <v>470</v>
      </c>
      <c r="C299" s="3" t="s">
        <v>488</v>
      </c>
      <c r="D299" s="5">
        <v>115.75</v>
      </c>
      <c r="E299" s="5">
        <f>D299*1.21</f>
        <v>140.0575</v>
      </c>
      <c r="F299" s="3" t="s">
        <v>482</v>
      </c>
      <c r="G299" s="7" t="s">
        <v>377</v>
      </c>
      <c r="H299" s="34">
        <v>43222</v>
      </c>
      <c r="I299" s="4">
        <v>43225</v>
      </c>
    </row>
    <row r="300" spans="1:9" ht="15" customHeight="1" x14ac:dyDescent="0.25">
      <c r="A300" s="39" t="s">
        <v>1965</v>
      </c>
      <c r="B300" s="42" t="s">
        <v>2103</v>
      </c>
      <c r="C300" s="42" t="s">
        <v>2104</v>
      </c>
      <c r="D300" s="43">
        <v>116.80991735537191</v>
      </c>
      <c r="E300" s="43">
        <v>141.34</v>
      </c>
      <c r="F300" s="42" t="s">
        <v>2105</v>
      </c>
      <c r="G300" s="25"/>
      <c r="H300" s="25"/>
      <c r="I300" s="4"/>
    </row>
    <row r="301" spans="1:9" ht="15" customHeight="1" x14ac:dyDescent="0.25">
      <c r="A301" s="20">
        <v>581</v>
      </c>
      <c r="B301" s="3" t="s">
        <v>1270</v>
      </c>
      <c r="C301" s="3" t="s">
        <v>1271</v>
      </c>
      <c r="D301" s="5">
        <v>117</v>
      </c>
      <c r="E301" s="5">
        <f>D301*1.21</f>
        <v>141.57</v>
      </c>
      <c r="F301" s="3" t="s">
        <v>1272</v>
      </c>
      <c r="G301" s="7" t="s">
        <v>377</v>
      </c>
      <c r="H301" s="34">
        <v>43357</v>
      </c>
      <c r="I301" s="4"/>
    </row>
    <row r="302" spans="1:9" ht="15" customHeight="1" x14ac:dyDescent="0.25">
      <c r="A302" s="44" t="s">
        <v>2331</v>
      </c>
      <c r="B302" s="46" t="s">
        <v>2181</v>
      </c>
      <c r="C302" s="46" t="s">
        <v>2182</v>
      </c>
      <c r="D302" s="43">
        <f>E302/1.21</f>
        <v>117.50413223140497</v>
      </c>
      <c r="E302" s="43">
        <v>142.18</v>
      </c>
      <c r="F302" s="46" t="s">
        <v>2671</v>
      </c>
      <c r="G302" s="7"/>
      <c r="H302" s="34"/>
      <c r="I302" s="4"/>
    </row>
    <row r="303" spans="1:9" ht="15" customHeight="1" x14ac:dyDescent="0.25">
      <c r="A303" s="39" t="s">
        <v>1965</v>
      </c>
      <c r="B303" s="42" t="s">
        <v>2173</v>
      </c>
      <c r="C303" s="42" t="s">
        <v>2174</v>
      </c>
      <c r="D303" s="43">
        <v>118.18181818181819</v>
      </c>
      <c r="E303" s="43">
        <v>143</v>
      </c>
      <c r="F303" s="42" t="s">
        <v>2175</v>
      </c>
      <c r="G303" s="25"/>
      <c r="H303" s="25"/>
      <c r="I303" s="4"/>
    </row>
    <row r="304" spans="1:9" ht="15" customHeight="1" x14ac:dyDescent="0.25">
      <c r="A304" s="44" t="s">
        <v>2331</v>
      </c>
      <c r="B304" s="46" t="s">
        <v>2173</v>
      </c>
      <c r="C304" s="46" t="s">
        <v>2174</v>
      </c>
      <c r="D304" s="43">
        <f>E304/1.21</f>
        <v>118.18181818181819</v>
      </c>
      <c r="E304" s="43">
        <v>143</v>
      </c>
      <c r="F304" s="46" t="s">
        <v>2653</v>
      </c>
      <c r="G304" s="7"/>
      <c r="H304" s="34"/>
      <c r="I304" s="4"/>
    </row>
    <row r="305" spans="1:11" ht="15" customHeight="1" x14ac:dyDescent="0.25">
      <c r="A305" s="20">
        <v>674</v>
      </c>
      <c r="B305" s="1" t="s">
        <v>1461</v>
      </c>
      <c r="C305" s="3" t="s">
        <v>1463</v>
      </c>
      <c r="D305" s="5">
        <v>120</v>
      </c>
      <c r="E305" s="5">
        <f>D305*1.21</f>
        <v>145.19999999999999</v>
      </c>
      <c r="F305" s="3" t="s">
        <v>1462</v>
      </c>
      <c r="G305" s="7"/>
      <c r="H305" s="34">
        <v>43396</v>
      </c>
      <c r="I305" s="4"/>
    </row>
    <row r="306" spans="1:11" ht="15" customHeight="1" x14ac:dyDescent="0.25">
      <c r="A306" s="20">
        <v>54</v>
      </c>
      <c r="B306" s="3" t="s">
        <v>13</v>
      </c>
      <c r="C306" s="16" t="s">
        <v>122</v>
      </c>
      <c r="D306" s="24">
        <v>120</v>
      </c>
      <c r="E306" s="5">
        <f>D306*1.21</f>
        <v>145.19999999999999</v>
      </c>
      <c r="F306" s="16" t="s">
        <v>104</v>
      </c>
      <c r="G306" s="7"/>
      <c r="H306" s="34">
        <v>43186</v>
      </c>
      <c r="I306" s="4"/>
    </row>
    <row r="307" spans="1:11" ht="15" customHeight="1" x14ac:dyDescent="0.25">
      <c r="A307" s="44" t="s">
        <v>2331</v>
      </c>
      <c r="B307" s="46" t="s">
        <v>2390</v>
      </c>
      <c r="C307" s="46" t="s">
        <v>2391</v>
      </c>
      <c r="D307" s="43">
        <f>E307/1.21</f>
        <v>120.14876033057851</v>
      </c>
      <c r="E307" s="43">
        <v>145.38</v>
      </c>
      <c r="F307" s="46" t="s">
        <v>2582</v>
      </c>
      <c r="G307" s="7"/>
      <c r="H307" s="34"/>
      <c r="I307" s="4"/>
    </row>
    <row r="308" spans="1:11" ht="15" customHeight="1" x14ac:dyDescent="0.25">
      <c r="A308" s="20">
        <v>820</v>
      </c>
      <c r="B308" s="3" t="s">
        <v>1251</v>
      </c>
      <c r="C308" s="3" t="s">
        <v>1690</v>
      </c>
      <c r="D308" s="5">
        <v>145.5</v>
      </c>
      <c r="E308" s="5">
        <v>145.5</v>
      </c>
      <c r="F308" s="3" t="s">
        <v>1729</v>
      </c>
      <c r="G308" s="7"/>
      <c r="H308" s="34">
        <v>43438</v>
      </c>
      <c r="I308" s="4"/>
    </row>
    <row r="309" spans="1:11" ht="15" customHeight="1" x14ac:dyDescent="0.25">
      <c r="A309" s="44" t="s">
        <v>2331</v>
      </c>
      <c r="B309" s="46" t="s">
        <v>2475</v>
      </c>
      <c r="C309" s="46" t="s">
        <v>2476</v>
      </c>
      <c r="D309" s="43">
        <f>E309/1.21</f>
        <v>120.3305785123967</v>
      </c>
      <c r="E309" s="43">
        <v>145.6</v>
      </c>
      <c r="F309" s="46" t="s">
        <v>2783</v>
      </c>
      <c r="G309" s="7"/>
      <c r="H309" s="34"/>
      <c r="I309" s="4"/>
    </row>
    <row r="310" spans="1:11" ht="15" customHeight="1" x14ac:dyDescent="0.25">
      <c r="A310" s="39" t="s">
        <v>1965</v>
      </c>
      <c r="B310" s="42" t="s">
        <v>2254</v>
      </c>
      <c r="C310" s="42" t="s">
        <v>1699</v>
      </c>
      <c r="D310" s="43">
        <v>120.60330578512398</v>
      </c>
      <c r="E310" s="43">
        <v>145.93</v>
      </c>
      <c r="F310" s="42" t="s">
        <v>2263</v>
      </c>
      <c r="G310" s="25"/>
      <c r="H310" s="25"/>
      <c r="I310" s="4"/>
    </row>
    <row r="311" spans="1:11" ht="15" customHeight="1" x14ac:dyDescent="0.25">
      <c r="A311" s="44" t="s">
        <v>2331</v>
      </c>
      <c r="B311" s="46" t="s">
        <v>2451</v>
      </c>
      <c r="C311" s="46" t="s">
        <v>2452</v>
      </c>
      <c r="D311" s="43">
        <f>E311/1.21</f>
        <v>120.95867768595043</v>
      </c>
      <c r="E311" s="43">
        <v>146.36000000000001</v>
      </c>
      <c r="F311" s="46" t="s">
        <v>2703</v>
      </c>
      <c r="G311" s="7"/>
      <c r="H311" s="34"/>
      <c r="I311" s="4"/>
    </row>
    <row r="312" spans="1:11" ht="15" customHeight="1" x14ac:dyDescent="0.25">
      <c r="A312" s="20">
        <v>588</v>
      </c>
      <c r="B312" s="3" t="s">
        <v>23</v>
      </c>
      <c r="C312" s="3" t="s">
        <v>133</v>
      </c>
      <c r="D312" s="5">
        <v>121.5</v>
      </c>
      <c r="E312" s="5">
        <f>D312*1.21</f>
        <v>147.01499999999999</v>
      </c>
      <c r="F312" s="3" t="s">
        <v>1284</v>
      </c>
      <c r="G312" s="7" t="s">
        <v>1285</v>
      </c>
      <c r="H312" s="34">
        <v>43361</v>
      </c>
      <c r="I312" s="4">
        <v>43372</v>
      </c>
    </row>
    <row r="313" spans="1:11" ht="15" customHeight="1" x14ac:dyDescent="0.25">
      <c r="A313" s="20">
        <v>590</v>
      </c>
      <c r="B313" s="3" t="s">
        <v>23</v>
      </c>
      <c r="C313" s="3" t="s">
        <v>133</v>
      </c>
      <c r="D313" s="5">
        <v>121.5</v>
      </c>
      <c r="E313" s="5">
        <f>D313*1.21</f>
        <v>147.01499999999999</v>
      </c>
      <c r="F313" s="3" t="s">
        <v>1287</v>
      </c>
      <c r="G313" s="7" t="s">
        <v>1285</v>
      </c>
      <c r="H313" s="34">
        <v>43361</v>
      </c>
      <c r="I313" s="4">
        <v>43386</v>
      </c>
    </row>
    <row r="314" spans="1:11" ht="15" customHeight="1" x14ac:dyDescent="0.25">
      <c r="A314" s="20">
        <v>657</v>
      </c>
      <c r="B314" s="3" t="s">
        <v>1010</v>
      </c>
      <c r="C314" s="3" t="s">
        <v>133</v>
      </c>
      <c r="D314" s="5">
        <v>121.5</v>
      </c>
      <c r="E314" s="5">
        <f>D314*1.21</f>
        <v>147.01499999999999</v>
      </c>
      <c r="F314" s="3" t="s">
        <v>1383</v>
      </c>
      <c r="G314" s="7" t="s">
        <v>1379</v>
      </c>
      <c r="H314" s="34">
        <v>43378</v>
      </c>
      <c r="I314" s="4">
        <v>43393</v>
      </c>
    </row>
    <row r="315" spans="1:11" ht="15" customHeight="1" x14ac:dyDescent="0.25">
      <c r="A315" s="20">
        <v>660</v>
      </c>
      <c r="B315" s="3" t="s">
        <v>1010</v>
      </c>
      <c r="C315" s="3" t="s">
        <v>133</v>
      </c>
      <c r="D315" s="5">
        <v>121.5</v>
      </c>
      <c r="E315" s="5">
        <f>D315*1.21</f>
        <v>147.01499999999999</v>
      </c>
      <c r="F315" s="3" t="s">
        <v>1384</v>
      </c>
      <c r="G315" s="7" t="s">
        <v>1379</v>
      </c>
      <c r="H315" s="34">
        <v>43378</v>
      </c>
      <c r="I315" s="4">
        <v>43393</v>
      </c>
    </row>
    <row r="316" spans="1:11" ht="15" customHeight="1" x14ac:dyDescent="0.25">
      <c r="A316" s="44" t="s">
        <v>2331</v>
      </c>
      <c r="B316" s="46" t="s">
        <v>2475</v>
      </c>
      <c r="C316" s="46" t="s">
        <v>2476</v>
      </c>
      <c r="D316" s="43">
        <f>E316/1.21</f>
        <v>121.60330578512396</v>
      </c>
      <c r="E316" s="43">
        <v>147.13999999999999</v>
      </c>
      <c r="F316" s="46" t="s">
        <v>2784</v>
      </c>
      <c r="G316" s="7"/>
      <c r="H316" s="34"/>
      <c r="I316" s="4"/>
    </row>
    <row r="317" spans="1:11" ht="15" customHeight="1" x14ac:dyDescent="0.25">
      <c r="A317" s="39" t="s">
        <v>1965</v>
      </c>
      <c r="B317" s="42" t="s">
        <v>2108</v>
      </c>
      <c r="C317" s="42" t="s">
        <v>2109</v>
      </c>
      <c r="D317" s="43">
        <v>122.27272727272727</v>
      </c>
      <c r="E317" s="43">
        <v>147.94999999999999</v>
      </c>
      <c r="F317" s="42" t="s">
        <v>2111</v>
      </c>
      <c r="G317" s="25"/>
      <c r="H317" s="25"/>
      <c r="I317" s="4"/>
    </row>
    <row r="318" spans="1:11" s="38" customFormat="1" ht="15" customHeight="1" x14ac:dyDescent="0.25">
      <c r="A318" s="39" t="s">
        <v>1965</v>
      </c>
      <c r="B318" s="42" t="s">
        <v>1987</v>
      </c>
      <c r="C318" s="42" t="s">
        <v>168</v>
      </c>
      <c r="D318" s="43">
        <v>122.50413223140495</v>
      </c>
      <c r="E318" s="43">
        <v>148.22999999999999</v>
      </c>
      <c r="F318" s="42" t="s">
        <v>1989</v>
      </c>
      <c r="G318" s="25"/>
      <c r="H318" s="25"/>
      <c r="I318" s="4"/>
      <c r="J318" s="8"/>
      <c r="K318" s="8"/>
    </row>
    <row r="319" spans="1:11" ht="15" customHeight="1" x14ac:dyDescent="0.25">
      <c r="A319" s="44" t="s">
        <v>2331</v>
      </c>
      <c r="B319" s="46" t="s">
        <v>2254</v>
      </c>
      <c r="C319" s="46" t="s">
        <v>1699</v>
      </c>
      <c r="D319" s="43">
        <f>E319/1.21</f>
        <v>123.00000000000001</v>
      </c>
      <c r="E319" s="43">
        <v>148.83000000000001</v>
      </c>
      <c r="F319" s="46" t="s">
        <v>2734</v>
      </c>
      <c r="G319" s="7"/>
      <c r="H319" s="34"/>
      <c r="I319" s="4"/>
    </row>
    <row r="320" spans="1:11" ht="15" customHeight="1" x14ac:dyDescent="0.25">
      <c r="A320" s="44" t="s">
        <v>2331</v>
      </c>
      <c r="B320" s="46" t="s">
        <v>2410</v>
      </c>
      <c r="C320" s="46" t="s">
        <v>2411</v>
      </c>
      <c r="D320" s="43">
        <f>E320/1.21</f>
        <v>123.12396694214875</v>
      </c>
      <c r="E320" s="43">
        <v>148.97999999999999</v>
      </c>
      <c r="F320" s="46" t="s">
        <v>2619</v>
      </c>
      <c r="G320" s="7"/>
      <c r="H320" s="34"/>
      <c r="I320" s="4"/>
    </row>
    <row r="321" spans="1:9" ht="15" customHeight="1" x14ac:dyDescent="0.25">
      <c r="A321" s="20">
        <v>761</v>
      </c>
      <c r="B321" s="3" t="s">
        <v>1611</v>
      </c>
      <c r="C321" s="3" t="s">
        <v>1613</v>
      </c>
      <c r="D321" s="5">
        <v>1495</v>
      </c>
      <c r="E321" s="5">
        <v>149.5</v>
      </c>
      <c r="F321" s="3" t="s">
        <v>1612</v>
      </c>
      <c r="G321" s="7"/>
      <c r="H321" s="34">
        <v>43417</v>
      </c>
      <c r="I321" s="4"/>
    </row>
    <row r="322" spans="1:9" ht="15" customHeight="1" x14ac:dyDescent="0.25">
      <c r="A322" s="20">
        <v>901</v>
      </c>
      <c r="B322" s="3" t="s">
        <v>1892</v>
      </c>
      <c r="C322" s="3" t="s">
        <v>975</v>
      </c>
      <c r="D322" s="5">
        <v>150</v>
      </c>
      <c r="E322" s="5">
        <v>150</v>
      </c>
      <c r="F322" s="3" t="s">
        <v>1763</v>
      </c>
      <c r="G322" s="7"/>
      <c r="H322" s="34">
        <v>43454</v>
      </c>
      <c r="I322" s="4"/>
    </row>
    <row r="323" spans="1:9" ht="15" customHeight="1" x14ac:dyDescent="0.25">
      <c r="A323" s="20">
        <v>907</v>
      </c>
      <c r="B323" s="3" t="s">
        <v>33</v>
      </c>
      <c r="C323" s="3" t="s">
        <v>142</v>
      </c>
      <c r="D323" s="5">
        <v>150</v>
      </c>
      <c r="E323" s="5">
        <v>150</v>
      </c>
      <c r="F323" s="3" t="s">
        <v>1903</v>
      </c>
      <c r="G323" s="7"/>
      <c r="H323" s="34">
        <v>43454</v>
      </c>
      <c r="I323" s="4"/>
    </row>
    <row r="324" spans="1:9" ht="15" customHeight="1" x14ac:dyDescent="0.25">
      <c r="A324" s="20">
        <v>905</v>
      </c>
      <c r="B324" s="16" t="s">
        <v>1899</v>
      </c>
      <c r="C324" s="16" t="s">
        <v>136</v>
      </c>
      <c r="D324" s="5">
        <v>150</v>
      </c>
      <c r="E324" s="5">
        <v>150</v>
      </c>
      <c r="F324" s="16" t="s">
        <v>1900</v>
      </c>
      <c r="G324" s="7"/>
      <c r="H324" s="34">
        <v>43454</v>
      </c>
      <c r="I324" s="4"/>
    </row>
    <row r="325" spans="1:9" ht="15" customHeight="1" x14ac:dyDescent="0.25">
      <c r="A325" s="20">
        <v>552</v>
      </c>
      <c r="B325" s="16" t="s">
        <v>1197</v>
      </c>
      <c r="C325" s="16" t="s">
        <v>146</v>
      </c>
      <c r="D325" s="5">
        <f>E325/1.21</f>
        <v>123.96694214876034</v>
      </c>
      <c r="E325" s="5">
        <v>150</v>
      </c>
      <c r="F325" s="16" t="s">
        <v>1215</v>
      </c>
      <c r="G325" s="7"/>
      <c r="H325" s="34">
        <v>43346</v>
      </c>
      <c r="I325" s="4"/>
    </row>
    <row r="326" spans="1:9" ht="15" customHeight="1" x14ac:dyDescent="0.25">
      <c r="A326" s="39" t="s">
        <v>1965</v>
      </c>
      <c r="B326" s="42" t="s">
        <v>2022</v>
      </c>
      <c r="C326" s="42" t="s">
        <v>453</v>
      </c>
      <c r="D326" s="43">
        <v>125</v>
      </c>
      <c r="E326" s="43">
        <v>151.25</v>
      </c>
      <c r="F326" s="42" t="s">
        <v>2023</v>
      </c>
      <c r="G326" s="25"/>
      <c r="H326" s="25"/>
      <c r="I326" s="4"/>
    </row>
    <row r="327" spans="1:9" ht="15" customHeight="1" x14ac:dyDescent="0.25">
      <c r="A327" s="44" t="s">
        <v>2331</v>
      </c>
      <c r="B327" s="46" t="s">
        <v>2428</v>
      </c>
      <c r="C327" s="46" t="s">
        <v>153</v>
      </c>
      <c r="D327" s="43">
        <f>E327/1.21</f>
        <v>125</v>
      </c>
      <c r="E327" s="43">
        <v>151.25</v>
      </c>
      <c r="F327" s="46" t="s">
        <v>2647</v>
      </c>
      <c r="G327" s="7"/>
      <c r="H327" s="34"/>
      <c r="I327" s="4"/>
    </row>
    <row r="328" spans="1:9" ht="15" customHeight="1" x14ac:dyDescent="0.25">
      <c r="A328" s="44" t="s">
        <v>2331</v>
      </c>
      <c r="B328" s="46" t="s">
        <v>2394</v>
      </c>
      <c r="C328" s="46" t="s">
        <v>132</v>
      </c>
      <c r="D328" s="43">
        <f>E328/1.21</f>
        <v>126.29752066115702</v>
      </c>
      <c r="E328" s="43">
        <v>152.82</v>
      </c>
      <c r="F328" s="46" t="s">
        <v>2585</v>
      </c>
      <c r="G328" s="7"/>
      <c r="H328" s="34"/>
      <c r="I328" s="4"/>
    </row>
    <row r="329" spans="1:9" ht="15" customHeight="1" x14ac:dyDescent="0.25">
      <c r="A329" s="44" t="s">
        <v>2331</v>
      </c>
      <c r="B329" s="46" t="s">
        <v>2254</v>
      </c>
      <c r="C329" s="46" t="s">
        <v>1699</v>
      </c>
      <c r="D329" s="43">
        <f>E329/1.21</f>
        <v>127.03305785123968</v>
      </c>
      <c r="E329" s="43">
        <v>153.71</v>
      </c>
      <c r="F329" s="46" t="s">
        <v>2757</v>
      </c>
      <c r="G329" s="7"/>
      <c r="H329" s="34"/>
      <c r="I329" s="4"/>
    </row>
    <row r="330" spans="1:9" ht="15" customHeight="1" x14ac:dyDescent="0.25">
      <c r="A330" s="44" t="s">
        <v>2331</v>
      </c>
      <c r="B330" s="46" t="s">
        <v>2052</v>
      </c>
      <c r="C330" s="46" t="s">
        <v>2053</v>
      </c>
      <c r="D330" s="43">
        <f>E330/1.21</f>
        <v>127.14049586776861</v>
      </c>
      <c r="E330" s="43">
        <v>153.84</v>
      </c>
      <c r="F330" s="46" t="s">
        <v>2541</v>
      </c>
      <c r="G330" s="7"/>
      <c r="H330" s="34"/>
      <c r="I330" s="4"/>
    </row>
    <row r="331" spans="1:9" ht="15" customHeight="1" x14ac:dyDescent="0.25">
      <c r="A331" s="20">
        <v>602</v>
      </c>
      <c r="B331" s="3" t="s">
        <v>1550</v>
      </c>
      <c r="C331" s="3" t="s">
        <v>1314</v>
      </c>
      <c r="D331" s="5">
        <v>127.27</v>
      </c>
      <c r="E331" s="5">
        <f>D331*1.21</f>
        <v>153.9967</v>
      </c>
      <c r="F331" s="3" t="s">
        <v>1313</v>
      </c>
      <c r="G331" s="7"/>
      <c r="H331" s="34">
        <v>43363</v>
      </c>
      <c r="I331" s="4"/>
    </row>
    <row r="332" spans="1:9" ht="15" customHeight="1" x14ac:dyDescent="0.25">
      <c r="A332" s="39" t="s">
        <v>1965</v>
      </c>
      <c r="B332" s="42" t="s">
        <v>2306</v>
      </c>
      <c r="C332" s="42" t="s">
        <v>1366</v>
      </c>
      <c r="D332" s="43">
        <v>127.76859504132231</v>
      </c>
      <c r="E332" s="43">
        <v>154.6</v>
      </c>
      <c r="F332" s="42" t="s">
        <v>2311</v>
      </c>
      <c r="G332" s="25"/>
      <c r="H332" s="25"/>
      <c r="I332" s="4"/>
    </row>
    <row r="333" spans="1:9" ht="15" customHeight="1" x14ac:dyDescent="0.25">
      <c r="A333" s="44" t="s">
        <v>2331</v>
      </c>
      <c r="B333" s="46" t="s">
        <v>2203</v>
      </c>
      <c r="C333" s="46" t="s">
        <v>1876</v>
      </c>
      <c r="D333" s="43">
        <f>E333/1.21</f>
        <v>130</v>
      </c>
      <c r="E333" s="43">
        <v>157.30000000000001</v>
      </c>
      <c r="F333" s="46" t="s">
        <v>2688</v>
      </c>
      <c r="G333" s="7"/>
      <c r="H333" s="34"/>
      <c r="I333" s="4"/>
    </row>
    <row r="334" spans="1:9" ht="15" customHeight="1" x14ac:dyDescent="0.25">
      <c r="A334" s="44" t="s">
        <v>2331</v>
      </c>
      <c r="B334" s="46" t="s">
        <v>2494</v>
      </c>
      <c r="C334" s="46" t="s">
        <v>2495</v>
      </c>
      <c r="D334" s="43">
        <f>E334/1.21</f>
        <v>130</v>
      </c>
      <c r="E334" s="43">
        <v>157.30000000000001</v>
      </c>
      <c r="F334" s="46" t="s">
        <v>2831</v>
      </c>
      <c r="G334" s="7"/>
      <c r="H334" s="34"/>
      <c r="I334" s="4"/>
    </row>
    <row r="335" spans="1:9" ht="15" customHeight="1" x14ac:dyDescent="0.25">
      <c r="A335" s="44" t="s">
        <v>2331</v>
      </c>
      <c r="B335" s="46" t="s">
        <v>2306</v>
      </c>
      <c r="C335" s="46" t="s">
        <v>1366</v>
      </c>
      <c r="D335" s="43">
        <f>E335/1.21</f>
        <v>130.7685950413223</v>
      </c>
      <c r="E335" s="43">
        <v>158.22999999999999</v>
      </c>
      <c r="F335" s="46" t="s">
        <v>2796</v>
      </c>
      <c r="G335" s="7"/>
      <c r="H335" s="34"/>
      <c r="I335" s="4"/>
    </row>
    <row r="336" spans="1:9" ht="15" customHeight="1" x14ac:dyDescent="0.25">
      <c r="A336" s="44" t="s">
        <v>2331</v>
      </c>
      <c r="B336" s="46" t="s">
        <v>2384</v>
      </c>
      <c r="C336" s="46" t="s">
        <v>2385</v>
      </c>
      <c r="D336" s="43">
        <f>E336/1.21</f>
        <v>131.30578512396696</v>
      </c>
      <c r="E336" s="43">
        <v>158.88</v>
      </c>
      <c r="F336" s="46" t="s">
        <v>2579</v>
      </c>
      <c r="G336" s="7"/>
      <c r="H336" s="34"/>
      <c r="I336" s="4"/>
    </row>
    <row r="337" spans="1:9" ht="15" customHeight="1" x14ac:dyDescent="0.25">
      <c r="A337" s="20">
        <v>595</v>
      </c>
      <c r="B337" s="3" t="s">
        <v>1297</v>
      </c>
      <c r="C337" s="1" t="s">
        <v>727</v>
      </c>
      <c r="D337" s="5">
        <v>132.30000000000001</v>
      </c>
      <c r="E337" s="5">
        <f>D337*1.21</f>
        <v>160.083</v>
      </c>
      <c r="F337" s="3" t="s">
        <v>1298</v>
      </c>
      <c r="G337" s="7" t="s">
        <v>377</v>
      </c>
      <c r="H337" s="34">
        <v>43362</v>
      </c>
      <c r="I337" s="4"/>
    </row>
    <row r="338" spans="1:9" ht="15" customHeight="1" x14ac:dyDescent="0.25">
      <c r="A338" s="39" t="s">
        <v>1965</v>
      </c>
      <c r="B338" s="42" t="s">
        <v>2070</v>
      </c>
      <c r="C338" s="42" t="s">
        <v>2071</v>
      </c>
      <c r="D338" s="43">
        <v>133</v>
      </c>
      <c r="E338" s="43">
        <v>160.93</v>
      </c>
      <c r="F338" s="42" t="s">
        <v>2073</v>
      </c>
      <c r="G338" s="25"/>
      <c r="H338" s="25"/>
      <c r="I338" s="4"/>
    </row>
    <row r="339" spans="1:9" ht="15" customHeight="1" x14ac:dyDescent="0.25">
      <c r="A339" s="44" t="s">
        <v>2331</v>
      </c>
      <c r="B339" s="46" t="s">
        <v>2410</v>
      </c>
      <c r="C339" s="46" t="s">
        <v>2411</v>
      </c>
      <c r="D339" s="43">
        <f>E339/1.21</f>
        <v>133.198347107438</v>
      </c>
      <c r="E339" s="43">
        <v>161.16999999999999</v>
      </c>
      <c r="F339" s="46" t="s">
        <v>2617</v>
      </c>
      <c r="G339" s="7"/>
      <c r="H339" s="34"/>
      <c r="I339" s="4"/>
    </row>
    <row r="340" spans="1:9" ht="15" customHeight="1" x14ac:dyDescent="0.25">
      <c r="A340" s="20">
        <v>609</v>
      </c>
      <c r="B340" s="16" t="s">
        <v>1310</v>
      </c>
      <c r="C340" s="16" t="s">
        <v>1312</v>
      </c>
      <c r="D340" s="5">
        <v>134.71</v>
      </c>
      <c r="E340" s="5">
        <f>D340*1.21</f>
        <v>162.9991</v>
      </c>
      <c r="F340" s="16" t="s">
        <v>1331</v>
      </c>
      <c r="G340" s="7"/>
      <c r="H340" s="34">
        <v>43363</v>
      </c>
      <c r="I340" s="4"/>
    </row>
    <row r="341" spans="1:9" ht="15" customHeight="1" x14ac:dyDescent="0.25">
      <c r="A341" s="44" t="s">
        <v>2331</v>
      </c>
      <c r="B341" s="46" t="s">
        <v>2181</v>
      </c>
      <c r="C341" s="46" t="s">
        <v>2182</v>
      </c>
      <c r="D341" s="43">
        <f>E341/1.21</f>
        <v>135</v>
      </c>
      <c r="E341" s="43">
        <v>163.35</v>
      </c>
      <c r="F341" s="46" t="s">
        <v>2666</v>
      </c>
      <c r="G341" s="7"/>
      <c r="H341" s="34"/>
      <c r="I341" s="4"/>
    </row>
    <row r="342" spans="1:9" ht="15" customHeight="1" x14ac:dyDescent="0.25">
      <c r="A342" s="44" t="s">
        <v>2331</v>
      </c>
      <c r="B342" s="46" t="s">
        <v>2197</v>
      </c>
      <c r="C342" s="46" t="s">
        <v>2198</v>
      </c>
      <c r="D342" s="43">
        <f>E342/1.21</f>
        <v>135</v>
      </c>
      <c r="E342" s="43">
        <v>163.35</v>
      </c>
      <c r="F342" s="46" t="s">
        <v>2686</v>
      </c>
      <c r="G342" s="7"/>
      <c r="H342" s="34"/>
      <c r="I342" s="4"/>
    </row>
    <row r="343" spans="1:9" ht="15" customHeight="1" x14ac:dyDescent="0.25">
      <c r="A343" s="39" t="s">
        <v>1965</v>
      </c>
      <c r="B343" s="42" t="s">
        <v>2231</v>
      </c>
      <c r="C343" s="42" t="s">
        <v>2232</v>
      </c>
      <c r="D343" s="43">
        <v>135.900826446281</v>
      </c>
      <c r="E343" s="43">
        <v>164.44</v>
      </c>
      <c r="F343" s="42" t="s">
        <v>2238</v>
      </c>
      <c r="G343" s="25"/>
      <c r="H343" s="25"/>
      <c r="I343" s="4"/>
    </row>
    <row r="344" spans="1:9" ht="15" customHeight="1" x14ac:dyDescent="0.25">
      <c r="A344" s="44" t="s">
        <v>2331</v>
      </c>
      <c r="B344" s="46" t="s">
        <v>2410</v>
      </c>
      <c r="C344" s="46" t="s">
        <v>2411</v>
      </c>
      <c r="D344" s="43">
        <f>E344/1.21</f>
        <v>136.08264462809919</v>
      </c>
      <c r="E344" s="43">
        <v>164.66</v>
      </c>
      <c r="F344" s="46" t="s">
        <v>2621</v>
      </c>
      <c r="G344" s="7"/>
      <c r="H344" s="34"/>
      <c r="I344" s="4"/>
    </row>
    <row r="345" spans="1:9" ht="15" customHeight="1" x14ac:dyDescent="0.25">
      <c r="A345" s="20">
        <v>799</v>
      </c>
      <c r="B345" s="3" t="s">
        <v>1682</v>
      </c>
      <c r="C345" s="3" t="s">
        <v>1684</v>
      </c>
      <c r="D345" s="5">
        <v>165</v>
      </c>
      <c r="E345" s="5">
        <f>D345</f>
        <v>165</v>
      </c>
      <c r="F345" s="3" t="s">
        <v>1686</v>
      </c>
      <c r="G345" s="7" t="s">
        <v>377</v>
      </c>
      <c r="H345" s="34">
        <v>43432</v>
      </c>
      <c r="I345" s="4">
        <v>43454</v>
      </c>
    </row>
    <row r="346" spans="1:9" ht="15" customHeight="1" x14ac:dyDescent="0.25">
      <c r="A346" s="44" t="s">
        <v>2331</v>
      </c>
      <c r="B346" s="46" t="s">
        <v>2450</v>
      </c>
      <c r="C346" s="46" t="s">
        <v>214</v>
      </c>
      <c r="D346" s="43">
        <f>E346/1.21</f>
        <v>136.36363636363637</v>
      </c>
      <c r="E346" s="43">
        <v>165</v>
      </c>
      <c r="F346" s="46" t="s">
        <v>2698</v>
      </c>
      <c r="G346" s="7"/>
      <c r="H346" s="34"/>
      <c r="I346" s="4"/>
    </row>
    <row r="347" spans="1:9" ht="15" customHeight="1" x14ac:dyDescent="0.25">
      <c r="A347" s="39" t="s">
        <v>1965</v>
      </c>
      <c r="B347" s="42" t="s">
        <v>1987</v>
      </c>
      <c r="C347" s="42" t="s">
        <v>168</v>
      </c>
      <c r="D347" s="43">
        <v>136.50413223140495</v>
      </c>
      <c r="E347" s="43">
        <v>165.17</v>
      </c>
      <c r="F347" s="42" t="s">
        <v>1990</v>
      </c>
      <c r="G347" s="25"/>
      <c r="H347" s="25"/>
      <c r="I347" s="4"/>
    </row>
    <row r="348" spans="1:9" ht="15" customHeight="1" x14ac:dyDescent="0.25">
      <c r="A348" s="44" t="s">
        <v>2331</v>
      </c>
      <c r="B348" s="46" t="s">
        <v>2254</v>
      </c>
      <c r="C348" s="46" t="s">
        <v>1699</v>
      </c>
      <c r="D348" s="43">
        <f>E348/1.21</f>
        <v>136.76859504132233</v>
      </c>
      <c r="E348" s="43">
        <v>165.49</v>
      </c>
      <c r="F348" s="46" t="s">
        <v>2747</v>
      </c>
      <c r="G348" s="7"/>
      <c r="H348" s="34"/>
      <c r="I348" s="4"/>
    </row>
    <row r="349" spans="1:9" ht="15" customHeight="1" x14ac:dyDescent="0.25">
      <c r="A349" s="44" t="s">
        <v>2331</v>
      </c>
      <c r="B349" s="46" t="s">
        <v>2480</v>
      </c>
      <c r="C349" s="46" t="s">
        <v>2481</v>
      </c>
      <c r="D349" s="43">
        <f>E349/1.21</f>
        <v>139.29752066115705</v>
      </c>
      <c r="E349" s="43">
        <v>168.55</v>
      </c>
      <c r="F349" s="46" t="s">
        <v>2817</v>
      </c>
      <c r="G349" s="7"/>
      <c r="H349" s="34"/>
      <c r="I349" s="4"/>
    </row>
    <row r="350" spans="1:9" ht="15" customHeight="1" x14ac:dyDescent="0.25">
      <c r="A350" s="44" t="s">
        <v>2331</v>
      </c>
      <c r="B350" s="46" t="s">
        <v>2410</v>
      </c>
      <c r="C350" s="46" t="s">
        <v>2411</v>
      </c>
      <c r="D350" s="43">
        <f>E350/1.21</f>
        <v>139.32231404958679</v>
      </c>
      <c r="E350" s="43">
        <v>168.58</v>
      </c>
      <c r="F350" s="46" t="s">
        <v>2620</v>
      </c>
      <c r="G350" s="7"/>
      <c r="H350" s="34"/>
      <c r="I350" s="4"/>
    </row>
    <row r="351" spans="1:9" ht="15" customHeight="1" x14ac:dyDescent="0.25">
      <c r="A351" s="44" t="s">
        <v>2331</v>
      </c>
      <c r="B351" s="46" t="s">
        <v>2116</v>
      </c>
      <c r="C351" s="46" t="s">
        <v>2117</v>
      </c>
      <c r="D351" s="43">
        <f>E351/1.21</f>
        <v>139.39669421487602</v>
      </c>
      <c r="E351" s="43">
        <v>168.67</v>
      </c>
      <c r="F351" s="46" t="s">
        <v>2607</v>
      </c>
      <c r="G351" s="7"/>
      <c r="H351" s="34"/>
      <c r="I351" s="4"/>
    </row>
    <row r="352" spans="1:9" ht="15" customHeight="1" x14ac:dyDescent="0.25">
      <c r="A352" s="44" t="s">
        <v>2331</v>
      </c>
      <c r="B352" s="46" t="s">
        <v>2412</v>
      </c>
      <c r="C352" s="46" t="s">
        <v>2413</v>
      </c>
      <c r="D352" s="43">
        <f>E352/1.21</f>
        <v>139.900826446281</v>
      </c>
      <c r="E352" s="43">
        <v>169.28</v>
      </c>
      <c r="F352" s="46" t="s">
        <v>2622</v>
      </c>
      <c r="G352" s="7"/>
      <c r="H352" s="34"/>
      <c r="I352" s="4"/>
    </row>
    <row r="353" spans="1:9" ht="15" customHeight="1" x14ac:dyDescent="0.25">
      <c r="A353" s="20">
        <v>177</v>
      </c>
      <c r="B353" s="3" t="s">
        <v>435</v>
      </c>
      <c r="C353" s="3" t="s">
        <v>447</v>
      </c>
      <c r="D353" s="5">
        <v>154</v>
      </c>
      <c r="E353" s="5">
        <f>D353*1.1</f>
        <v>169.4</v>
      </c>
      <c r="F353" s="3" t="s">
        <v>441</v>
      </c>
      <c r="G353" s="7"/>
      <c r="H353" s="34">
        <v>43207</v>
      </c>
      <c r="I353" s="4"/>
    </row>
    <row r="354" spans="1:9" ht="15" customHeight="1" x14ac:dyDescent="0.25">
      <c r="A354" s="39" t="s">
        <v>1965</v>
      </c>
      <c r="B354" s="42" t="s">
        <v>1987</v>
      </c>
      <c r="C354" s="42" t="s">
        <v>168</v>
      </c>
      <c r="D354" s="43">
        <v>142.50413223140498</v>
      </c>
      <c r="E354" s="43">
        <v>172.43</v>
      </c>
      <c r="F354" s="42" t="s">
        <v>1991</v>
      </c>
      <c r="G354" s="25"/>
      <c r="H354" s="25"/>
      <c r="I354" s="4"/>
    </row>
    <row r="355" spans="1:9" ht="15" customHeight="1" x14ac:dyDescent="0.25">
      <c r="A355" s="20">
        <v>819</v>
      </c>
      <c r="B355" s="3" t="s">
        <v>1041</v>
      </c>
      <c r="C355" s="3" t="s">
        <v>164</v>
      </c>
      <c r="D355" s="5">
        <v>143.5</v>
      </c>
      <c r="E355" s="5">
        <f>D355*1.21</f>
        <v>173.63499999999999</v>
      </c>
      <c r="F355" s="3" t="s">
        <v>1728</v>
      </c>
      <c r="G355" s="7"/>
      <c r="H355" s="34">
        <v>43438</v>
      </c>
      <c r="I355" s="4"/>
    </row>
    <row r="356" spans="1:9" ht="15" customHeight="1" x14ac:dyDescent="0.25">
      <c r="A356" s="44" t="s">
        <v>2331</v>
      </c>
      <c r="B356" s="46" t="s">
        <v>2161</v>
      </c>
      <c r="C356" s="46" t="s">
        <v>2162</v>
      </c>
      <c r="D356" s="43">
        <f>E356/1.21</f>
        <v>144.06611570247935</v>
      </c>
      <c r="E356" s="43">
        <v>174.32</v>
      </c>
      <c r="F356" s="46" t="s">
        <v>2642</v>
      </c>
      <c r="G356" s="7"/>
      <c r="H356" s="34"/>
      <c r="I356" s="4"/>
    </row>
    <row r="357" spans="1:9" ht="15" customHeight="1" x14ac:dyDescent="0.25">
      <c r="A357" s="39" t="s">
        <v>1965</v>
      </c>
      <c r="B357" s="42" t="s">
        <v>2254</v>
      </c>
      <c r="C357" s="42" t="s">
        <v>1699</v>
      </c>
      <c r="D357" s="43">
        <v>144.25619834710744</v>
      </c>
      <c r="E357" s="43">
        <v>174.55</v>
      </c>
      <c r="F357" s="42" t="s">
        <v>2264</v>
      </c>
      <c r="G357" s="25"/>
      <c r="H357" s="25"/>
      <c r="I357" s="4"/>
    </row>
    <row r="358" spans="1:9" ht="15" customHeight="1" x14ac:dyDescent="0.25">
      <c r="A358" s="20">
        <v>176</v>
      </c>
      <c r="B358" s="3" t="s">
        <v>434</v>
      </c>
      <c r="C358" s="3" t="s">
        <v>446</v>
      </c>
      <c r="D358" s="5">
        <v>144.38</v>
      </c>
      <c r="E358" s="5">
        <f>D358*1.21</f>
        <v>174.69979999999998</v>
      </c>
      <c r="F358" s="3" t="s">
        <v>440</v>
      </c>
      <c r="G358" s="7"/>
      <c r="H358" s="34">
        <v>43207</v>
      </c>
      <c r="I358" s="4"/>
    </row>
    <row r="359" spans="1:9" ht="15" customHeight="1" x14ac:dyDescent="0.25">
      <c r="A359" s="20">
        <v>615</v>
      </c>
      <c r="B359" s="3" t="s">
        <v>434</v>
      </c>
      <c r="C359" s="3" t="s">
        <v>446</v>
      </c>
      <c r="D359" s="5">
        <v>152.41999999999999</v>
      </c>
      <c r="E359" s="5">
        <v>174.71</v>
      </c>
      <c r="F359" s="3" t="s">
        <v>440</v>
      </c>
      <c r="G359" s="7"/>
      <c r="H359" s="34">
        <v>43364</v>
      </c>
      <c r="I359" s="4"/>
    </row>
    <row r="360" spans="1:9" ht="15" customHeight="1" x14ac:dyDescent="0.25">
      <c r="A360" s="44" t="s">
        <v>2331</v>
      </c>
      <c r="B360" s="46" t="s">
        <v>2378</v>
      </c>
      <c r="C360" s="46" t="s">
        <v>2379</v>
      </c>
      <c r="D360" s="43">
        <f>E360/1.21</f>
        <v>145</v>
      </c>
      <c r="E360" s="43">
        <v>175.45</v>
      </c>
      <c r="F360" s="46" t="s">
        <v>2575</v>
      </c>
      <c r="G360" s="7"/>
      <c r="H360" s="34"/>
      <c r="I360" s="4"/>
    </row>
    <row r="361" spans="1:9" ht="15" customHeight="1" x14ac:dyDescent="0.25">
      <c r="A361" s="44" t="s">
        <v>2331</v>
      </c>
      <c r="B361" s="46" t="s">
        <v>2181</v>
      </c>
      <c r="C361" s="46" t="s">
        <v>2182</v>
      </c>
      <c r="D361" s="43">
        <f>E361/1.21</f>
        <v>145</v>
      </c>
      <c r="E361" s="43">
        <v>175.45</v>
      </c>
      <c r="F361" s="46" t="s">
        <v>2674</v>
      </c>
      <c r="G361" s="7"/>
      <c r="H361" s="34"/>
      <c r="I361" s="4"/>
    </row>
    <row r="362" spans="1:9" ht="15" customHeight="1" x14ac:dyDescent="0.25">
      <c r="A362" s="44" t="s">
        <v>2331</v>
      </c>
      <c r="B362" s="46" t="s">
        <v>2036</v>
      </c>
      <c r="C362" s="46" t="s">
        <v>2037</v>
      </c>
      <c r="D362" s="43">
        <f>E362/1.21</f>
        <v>145.42148760330579</v>
      </c>
      <c r="E362" s="43">
        <v>175.96</v>
      </c>
      <c r="F362" s="46" t="s">
        <v>2525</v>
      </c>
      <c r="G362" s="7"/>
      <c r="H362" s="34"/>
      <c r="I362" s="4"/>
    </row>
    <row r="363" spans="1:9" ht="15" customHeight="1" x14ac:dyDescent="0.25">
      <c r="A363" s="39" t="s">
        <v>1965</v>
      </c>
      <c r="B363" s="42" t="s">
        <v>2036</v>
      </c>
      <c r="C363" s="42" t="s">
        <v>2037</v>
      </c>
      <c r="D363" s="43">
        <v>146.57851239669424</v>
      </c>
      <c r="E363" s="43">
        <v>177.36</v>
      </c>
      <c r="F363" s="42" t="s">
        <v>2039</v>
      </c>
      <c r="G363" s="25"/>
      <c r="H363" s="25"/>
      <c r="I363" s="4"/>
    </row>
    <row r="364" spans="1:9" ht="15" customHeight="1" x14ac:dyDescent="0.25">
      <c r="A364" s="39" t="s">
        <v>1965</v>
      </c>
      <c r="B364" s="42" t="s">
        <v>2209</v>
      </c>
      <c r="C364" s="42" t="s">
        <v>2210</v>
      </c>
      <c r="D364" s="43">
        <v>148.50413223140495</v>
      </c>
      <c r="E364" s="43">
        <v>179.69</v>
      </c>
      <c r="F364" s="42" t="s">
        <v>2211</v>
      </c>
      <c r="G364" s="25"/>
      <c r="H364" s="25"/>
      <c r="I364" s="4"/>
    </row>
    <row r="365" spans="1:9" ht="15" customHeight="1" x14ac:dyDescent="0.25">
      <c r="A365" s="39" t="s">
        <v>1965</v>
      </c>
      <c r="B365" s="42" t="s">
        <v>1987</v>
      </c>
      <c r="C365" s="42" t="s">
        <v>168</v>
      </c>
      <c r="D365" s="43">
        <v>148.60330578512398</v>
      </c>
      <c r="E365" s="43">
        <v>179.81</v>
      </c>
      <c r="F365" s="42" t="s">
        <v>1992</v>
      </c>
      <c r="G365" s="25"/>
      <c r="H365" s="25"/>
      <c r="I365" s="4"/>
    </row>
    <row r="366" spans="1:9" ht="15" customHeight="1" x14ac:dyDescent="0.25">
      <c r="A366" s="44" t="s">
        <v>2331</v>
      </c>
      <c r="B366" s="46" t="s">
        <v>2015</v>
      </c>
      <c r="C366" s="46" t="s">
        <v>2016</v>
      </c>
      <c r="D366" s="43">
        <f>E366/1.21</f>
        <v>149.80165289256198</v>
      </c>
      <c r="E366" s="43">
        <v>181.26</v>
      </c>
      <c r="F366" s="46" t="s">
        <v>2519</v>
      </c>
      <c r="G366" s="7"/>
      <c r="H366" s="34"/>
      <c r="I366" s="4"/>
    </row>
    <row r="367" spans="1:9" ht="15" customHeight="1" x14ac:dyDescent="0.25">
      <c r="A367" s="20">
        <v>28</v>
      </c>
      <c r="B367" s="16" t="s">
        <v>31</v>
      </c>
      <c r="C367" s="16" t="s">
        <v>140</v>
      </c>
      <c r="D367" s="24">
        <v>150</v>
      </c>
      <c r="E367" s="5">
        <f>D367*1.21</f>
        <v>181.5</v>
      </c>
      <c r="F367" s="16" t="s">
        <v>81</v>
      </c>
      <c r="G367" s="26"/>
      <c r="H367" s="35">
        <v>43179</v>
      </c>
      <c r="I367" s="25">
        <v>43105</v>
      </c>
    </row>
    <row r="368" spans="1:9" ht="15" customHeight="1" x14ac:dyDescent="0.25">
      <c r="A368" s="39" t="s">
        <v>1965</v>
      </c>
      <c r="B368" s="42" t="s">
        <v>2022</v>
      </c>
      <c r="C368" s="42" t="s">
        <v>453</v>
      </c>
      <c r="D368" s="43">
        <v>150</v>
      </c>
      <c r="E368" s="43">
        <v>181.5</v>
      </c>
      <c r="F368" s="42" t="s">
        <v>2024</v>
      </c>
      <c r="G368" s="25"/>
      <c r="H368" s="25"/>
      <c r="I368" s="4"/>
    </row>
    <row r="369" spans="1:11" ht="15" customHeight="1" x14ac:dyDescent="0.25">
      <c r="A369" s="20">
        <v>31</v>
      </c>
      <c r="B369" s="16" t="s">
        <v>34</v>
      </c>
      <c r="C369" s="16" t="s">
        <v>143</v>
      </c>
      <c r="D369" s="24">
        <v>150</v>
      </c>
      <c r="E369" s="5">
        <f>D369*1.21</f>
        <v>181.5</v>
      </c>
      <c r="F369" s="16" t="s">
        <v>83</v>
      </c>
      <c r="G369" s="26"/>
      <c r="H369" s="35">
        <v>43179</v>
      </c>
      <c r="I369" s="25">
        <v>43105</v>
      </c>
    </row>
    <row r="370" spans="1:11" ht="15" customHeight="1" x14ac:dyDescent="0.25">
      <c r="A370" s="20">
        <v>61</v>
      </c>
      <c r="B370" s="3" t="s">
        <v>52</v>
      </c>
      <c r="C370" s="16" t="s">
        <v>161</v>
      </c>
      <c r="D370" s="24">
        <v>150</v>
      </c>
      <c r="E370" s="5">
        <f>D370*1.21</f>
        <v>181.5</v>
      </c>
      <c r="F370" s="16" t="s">
        <v>106</v>
      </c>
      <c r="G370" s="7"/>
      <c r="H370" s="34">
        <v>43186</v>
      </c>
      <c r="I370" s="4"/>
    </row>
    <row r="371" spans="1:11" ht="15" customHeight="1" x14ac:dyDescent="0.25">
      <c r="A371" s="20">
        <v>21</v>
      </c>
      <c r="B371" s="16" t="s">
        <v>26</v>
      </c>
      <c r="C371" s="16" t="s">
        <v>136</v>
      </c>
      <c r="D371" s="24">
        <v>150</v>
      </c>
      <c r="E371" s="5">
        <f>D371*1.21</f>
        <v>181.5</v>
      </c>
      <c r="F371" s="16" t="s">
        <v>74</v>
      </c>
      <c r="G371" s="26"/>
      <c r="H371" s="35">
        <v>43179</v>
      </c>
      <c r="I371" s="25">
        <v>43105</v>
      </c>
      <c r="J371" s="8" t="s">
        <v>1569</v>
      </c>
      <c r="K371" s="8" t="s">
        <v>1949</v>
      </c>
    </row>
    <row r="372" spans="1:11" ht="15" customHeight="1" x14ac:dyDescent="0.25">
      <c r="A372" s="44" t="s">
        <v>2331</v>
      </c>
      <c r="B372" s="46" t="s">
        <v>2231</v>
      </c>
      <c r="C372" s="46" t="s">
        <v>2232</v>
      </c>
      <c r="D372" s="43">
        <f>E372/1.21</f>
        <v>152.93388429752068</v>
      </c>
      <c r="E372" s="43">
        <v>185.05</v>
      </c>
      <c r="F372" s="46" t="s">
        <v>2726</v>
      </c>
      <c r="G372" s="7"/>
      <c r="H372" s="34"/>
      <c r="I372" s="4"/>
    </row>
    <row r="373" spans="1:11" ht="14.25" customHeight="1" x14ac:dyDescent="0.25">
      <c r="A373" s="39" t="s">
        <v>1965</v>
      </c>
      <c r="B373" s="42" t="s">
        <v>2254</v>
      </c>
      <c r="C373" s="42" t="s">
        <v>1699</v>
      </c>
      <c r="D373" s="43">
        <v>153.13223140495867</v>
      </c>
      <c r="E373" s="43">
        <v>185.29</v>
      </c>
      <c r="F373" s="42" t="s">
        <v>2265</v>
      </c>
      <c r="G373" s="25"/>
      <c r="H373" s="25"/>
      <c r="I373" s="4"/>
    </row>
    <row r="374" spans="1:11" ht="15" customHeight="1" x14ac:dyDescent="0.25">
      <c r="A374" s="44" t="s">
        <v>2331</v>
      </c>
      <c r="B374" s="46" t="s">
        <v>2392</v>
      </c>
      <c r="C374" s="46" t="s">
        <v>2393</v>
      </c>
      <c r="D374" s="43">
        <f>E374/1.21</f>
        <v>154.71074380165288</v>
      </c>
      <c r="E374" s="43">
        <v>187.2</v>
      </c>
      <c r="F374" s="46" t="s">
        <v>2583</v>
      </c>
      <c r="G374" s="7"/>
      <c r="H374" s="34"/>
      <c r="I374" s="4"/>
    </row>
    <row r="375" spans="1:11" ht="15" customHeight="1" x14ac:dyDescent="0.25">
      <c r="A375" s="39" t="s">
        <v>1965</v>
      </c>
      <c r="B375" s="42" t="s">
        <v>2161</v>
      </c>
      <c r="C375" s="42" t="s">
        <v>2162</v>
      </c>
      <c r="D375" s="43">
        <v>155</v>
      </c>
      <c r="E375" s="43">
        <v>187.55</v>
      </c>
      <c r="F375" s="42" t="s">
        <v>2165</v>
      </c>
      <c r="G375" s="25"/>
      <c r="H375" s="25"/>
      <c r="I375" s="4"/>
    </row>
    <row r="376" spans="1:11" ht="15" customHeight="1" x14ac:dyDescent="0.25">
      <c r="A376" s="44" t="s">
        <v>2331</v>
      </c>
      <c r="B376" s="46" t="s">
        <v>2428</v>
      </c>
      <c r="C376" s="46" t="s">
        <v>153</v>
      </c>
      <c r="D376" s="43">
        <f>E376/1.21</f>
        <v>155</v>
      </c>
      <c r="E376" s="43">
        <v>187.55</v>
      </c>
      <c r="F376" s="46" t="s">
        <v>2650</v>
      </c>
      <c r="G376" s="7"/>
      <c r="H376" s="34"/>
      <c r="I376" s="4"/>
    </row>
    <row r="377" spans="1:11" ht="15" customHeight="1" x14ac:dyDescent="0.25">
      <c r="A377" s="44" t="s">
        <v>2331</v>
      </c>
      <c r="B377" s="46" t="s">
        <v>2494</v>
      </c>
      <c r="C377" s="46" t="s">
        <v>2495</v>
      </c>
      <c r="D377" s="43">
        <f>E377/1.21</f>
        <v>155</v>
      </c>
      <c r="E377" s="43">
        <v>187.55</v>
      </c>
      <c r="F377" s="46" t="s">
        <v>2832</v>
      </c>
      <c r="G377" s="7"/>
      <c r="H377" s="34"/>
      <c r="I377" s="4"/>
    </row>
    <row r="378" spans="1:11" ht="15" customHeight="1" x14ac:dyDescent="0.25">
      <c r="A378" s="44" t="s">
        <v>2331</v>
      </c>
      <c r="B378" s="46" t="s">
        <v>2505</v>
      </c>
      <c r="C378" s="46" t="s">
        <v>2506</v>
      </c>
      <c r="D378" s="43">
        <f>E378/1.21</f>
        <v>156</v>
      </c>
      <c r="E378" s="43">
        <v>188.76</v>
      </c>
      <c r="F378" s="46" t="s">
        <v>2839</v>
      </c>
      <c r="G378" s="7"/>
      <c r="H378" s="34"/>
      <c r="I378" s="4"/>
    </row>
    <row r="379" spans="1:11" ht="15" customHeight="1" x14ac:dyDescent="0.25">
      <c r="A379" s="44" t="s">
        <v>2331</v>
      </c>
      <c r="B379" s="46" t="s">
        <v>2464</v>
      </c>
      <c r="C379" s="46" t="s">
        <v>2465</v>
      </c>
      <c r="D379" s="43">
        <f>E379/1.21</f>
        <v>156.14049586776861</v>
      </c>
      <c r="E379" s="43">
        <v>188.93</v>
      </c>
      <c r="F379" s="46" t="s">
        <v>2728</v>
      </c>
      <c r="G379" s="7"/>
      <c r="H379" s="34"/>
      <c r="I379" s="4"/>
    </row>
    <row r="380" spans="1:11" ht="15" customHeight="1" x14ac:dyDescent="0.25">
      <c r="A380" s="20">
        <v>260</v>
      </c>
      <c r="B380" s="29" t="s">
        <v>610</v>
      </c>
      <c r="C380" s="29" t="s">
        <v>611</v>
      </c>
      <c r="D380" s="5">
        <v>157.13</v>
      </c>
      <c r="E380" s="5">
        <f>D380*1.21</f>
        <v>190.12729999999999</v>
      </c>
      <c r="F380" s="29" t="s">
        <v>616</v>
      </c>
      <c r="G380" s="7"/>
      <c r="H380" s="34">
        <v>43231</v>
      </c>
      <c r="I380" s="4"/>
    </row>
    <row r="381" spans="1:11" ht="15" customHeight="1" x14ac:dyDescent="0.25">
      <c r="A381" s="44" t="s">
        <v>2331</v>
      </c>
      <c r="B381" s="46" t="s">
        <v>2321</v>
      </c>
      <c r="C381" s="46" t="s">
        <v>620</v>
      </c>
      <c r="D381" s="43">
        <f>E381/1.21</f>
        <v>158.67768595041323</v>
      </c>
      <c r="E381" s="43">
        <v>192</v>
      </c>
      <c r="F381" s="46" t="s">
        <v>2828</v>
      </c>
      <c r="G381" s="7"/>
      <c r="H381" s="34"/>
      <c r="I381" s="4"/>
    </row>
    <row r="382" spans="1:11" ht="15" customHeight="1" x14ac:dyDescent="0.25">
      <c r="A382" s="39" t="s">
        <v>1965</v>
      </c>
      <c r="B382" s="42" t="s">
        <v>2040</v>
      </c>
      <c r="C382" s="42" t="s">
        <v>1066</v>
      </c>
      <c r="D382" s="43">
        <v>158.70247933884298</v>
      </c>
      <c r="E382" s="43">
        <v>192.03</v>
      </c>
      <c r="F382" s="42" t="s">
        <v>2041</v>
      </c>
      <c r="G382" s="25"/>
      <c r="H382" s="25"/>
      <c r="I382" s="4"/>
    </row>
    <row r="383" spans="1:11" ht="15" customHeight="1" x14ac:dyDescent="0.25">
      <c r="A383" s="44" t="s">
        <v>2331</v>
      </c>
      <c r="B383" s="46" t="s">
        <v>2485</v>
      </c>
      <c r="C383" s="46" t="s">
        <v>405</v>
      </c>
      <c r="D383" s="43">
        <f>E383/1.21</f>
        <v>159.74380165289256</v>
      </c>
      <c r="E383" s="43">
        <v>193.29</v>
      </c>
      <c r="F383" s="46" t="s">
        <v>2821</v>
      </c>
      <c r="G383" s="7"/>
      <c r="H383" s="34"/>
      <c r="I383" s="4"/>
    </row>
    <row r="384" spans="1:11" ht="15" customHeight="1" x14ac:dyDescent="0.25">
      <c r="A384" s="39" t="s">
        <v>1965</v>
      </c>
      <c r="B384" s="42" t="s">
        <v>2203</v>
      </c>
      <c r="C384" s="42" t="s">
        <v>1876</v>
      </c>
      <c r="D384" s="43">
        <v>160</v>
      </c>
      <c r="E384" s="43">
        <v>193.6</v>
      </c>
      <c r="F384" s="42" t="s">
        <v>2204</v>
      </c>
      <c r="G384" s="25"/>
      <c r="H384" s="25"/>
      <c r="I384" s="4"/>
    </row>
    <row r="385" spans="1:9" ht="15" customHeight="1" x14ac:dyDescent="0.25">
      <c r="A385" s="39" t="s">
        <v>1965</v>
      </c>
      <c r="B385" s="42" t="s">
        <v>1987</v>
      </c>
      <c r="C385" s="42" t="s">
        <v>168</v>
      </c>
      <c r="D385" s="43">
        <v>160.19834710743802</v>
      </c>
      <c r="E385" s="43">
        <v>193.84</v>
      </c>
      <c r="F385" s="42" t="s">
        <v>1993</v>
      </c>
      <c r="G385" s="25"/>
      <c r="H385" s="25"/>
      <c r="I385" s="4"/>
    </row>
    <row r="386" spans="1:9" ht="15" customHeight="1" x14ac:dyDescent="0.25">
      <c r="A386" s="44" t="s">
        <v>2331</v>
      </c>
      <c r="B386" s="46" t="s">
        <v>2254</v>
      </c>
      <c r="C386" s="46" t="s">
        <v>1699</v>
      </c>
      <c r="D386" s="43">
        <f>E386/1.21</f>
        <v>160.50413223140498</v>
      </c>
      <c r="E386" s="43">
        <v>194.21</v>
      </c>
      <c r="F386" s="46" t="s">
        <v>2748</v>
      </c>
      <c r="G386" s="7"/>
      <c r="H386" s="34"/>
      <c r="I386" s="4"/>
    </row>
    <row r="387" spans="1:9" ht="15" customHeight="1" x14ac:dyDescent="0.25">
      <c r="A387" s="44" t="s">
        <v>2331</v>
      </c>
      <c r="B387" s="46" t="s">
        <v>2349</v>
      </c>
      <c r="C387" s="46" t="s">
        <v>2350</v>
      </c>
      <c r="D387" s="43">
        <f>E387/1.21</f>
        <v>160.61157024793388</v>
      </c>
      <c r="E387" s="43">
        <v>194.34</v>
      </c>
      <c r="F387" s="46" t="s">
        <v>2521</v>
      </c>
      <c r="G387" s="7"/>
      <c r="H387" s="34"/>
      <c r="I387" s="4"/>
    </row>
    <row r="388" spans="1:9" ht="15" customHeight="1" x14ac:dyDescent="0.25">
      <c r="A388" s="39" t="s">
        <v>1965</v>
      </c>
      <c r="B388" s="42" t="s">
        <v>1987</v>
      </c>
      <c r="C388" s="42" t="s">
        <v>168</v>
      </c>
      <c r="D388" s="43">
        <v>161.50413223140495</v>
      </c>
      <c r="E388" s="43">
        <v>195.42</v>
      </c>
      <c r="F388" s="42" t="s">
        <v>1994</v>
      </c>
      <c r="G388" s="25"/>
      <c r="H388" s="25"/>
      <c r="I388" s="4"/>
    </row>
    <row r="389" spans="1:9" ht="15" customHeight="1" x14ac:dyDescent="0.25">
      <c r="A389" s="20">
        <v>774</v>
      </c>
      <c r="B389" s="3" t="s">
        <v>23</v>
      </c>
      <c r="C389" s="3" t="s">
        <v>133</v>
      </c>
      <c r="D389" s="5">
        <v>163.35</v>
      </c>
      <c r="E389" s="5">
        <f>D389*1.21</f>
        <v>197.65349999999998</v>
      </c>
      <c r="F389" s="3" t="s">
        <v>1956</v>
      </c>
      <c r="G389" s="7"/>
      <c r="H389" s="34">
        <v>43454</v>
      </c>
      <c r="I389" s="4"/>
    </row>
    <row r="390" spans="1:9" ht="15" customHeight="1" x14ac:dyDescent="0.25">
      <c r="A390" s="39" t="s">
        <v>1965</v>
      </c>
      <c r="B390" s="42" t="s">
        <v>2022</v>
      </c>
      <c r="C390" s="42" t="s">
        <v>453</v>
      </c>
      <c r="D390" s="43">
        <v>164.84297520661158</v>
      </c>
      <c r="E390" s="43">
        <v>199.46</v>
      </c>
      <c r="F390" s="42" t="s">
        <v>2025</v>
      </c>
      <c r="G390" s="25"/>
      <c r="H390" s="25"/>
      <c r="I390" s="4"/>
    </row>
    <row r="391" spans="1:9" ht="15" customHeight="1" x14ac:dyDescent="0.25">
      <c r="A391" s="39" t="s">
        <v>1965</v>
      </c>
      <c r="B391" s="42" t="s">
        <v>2045</v>
      </c>
      <c r="C391" s="42" t="s">
        <v>2046</v>
      </c>
      <c r="D391" s="43">
        <v>165.27272727272728</v>
      </c>
      <c r="E391" s="43">
        <v>199.98</v>
      </c>
      <c r="F391" s="42" t="s">
        <v>2047</v>
      </c>
      <c r="G391" s="25"/>
      <c r="H391" s="25"/>
      <c r="I391" s="4"/>
    </row>
    <row r="392" spans="1:9" ht="15" customHeight="1" x14ac:dyDescent="0.25">
      <c r="A392" s="39" t="s">
        <v>1965</v>
      </c>
      <c r="B392" s="42" t="s">
        <v>2045</v>
      </c>
      <c r="C392" s="42" t="s">
        <v>2046</v>
      </c>
      <c r="D392" s="43">
        <v>165.27272727272728</v>
      </c>
      <c r="E392" s="43">
        <v>199.98</v>
      </c>
      <c r="F392" s="42" t="s">
        <v>2048</v>
      </c>
      <c r="G392" s="25"/>
      <c r="H392" s="25"/>
      <c r="I392" s="4"/>
    </row>
    <row r="393" spans="1:9" ht="15" customHeight="1" x14ac:dyDescent="0.25">
      <c r="A393" s="44" t="s">
        <v>2331</v>
      </c>
      <c r="B393" s="46" t="s">
        <v>2355</v>
      </c>
      <c r="C393" s="46" t="s">
        <v>2046</v>
      </c>
      <c r="D393" s="43">
        <f>E393/1.21</f>
        <v>165.27272727272728</v>
      </c>
      <c r="E393" s="43">
        <v>199.98</v>
      </c>
      <c r="F393" s="46" t="s">
        <v>2531</v>
      </c>
      <c r="G393" s="7"/>
      <c r="H393" s="34"/>
      <c r="I393" s="4"/>
    </row>
    <row r="394" spans="1:9" ht="15" customHeight="1" x14ac:dyDescent="0.25">
      <c r="A394" s="20">
        <v>699</v>
      </c>
      <c r="B394" s="3" t="s">
        <v>1410</v>
      </c>
      <c r="C394" s="3" t="s">
        <v>558</v>
      </c>
      <c r="D394" s="5">
        <v>165.28</v>
      </c>
      <c r="E394" s="5">
        <f>D394*1.21</f>
        <v>199.9888</v>
      </c>
      <c r="F394" s="3" t="s">
        <v>1482</v>
      </c>
      <c r="G394" s="7"/>
      <c r="H394" s="34">
        <v>43398</v>
      </c>
      <c r="I394" s="4"/>
    </row>
    <row r="395" spans="1:9" ht="15" customHeight="1" x14ac:dyDescent="0.25">
      <c r="A395" s="20">
        <v>361</v>
      </c>
      <c r="B395" s="22" t="s">
        <v>837</v>
      </c>
      <c r="C395" s="23" t="s">
        <v>979</v>
      </c>
      <c r="D395" s="5">
        <v>200</v>
      </c>
      <c r="E395" s="5">
        <v>200</v>
      </c>
      <c r="F395" s="23" t="s">
        <v>834</v>
      </c>
      <c r="G395" s="7"/>
      <c r="H395" s="34">
        <v>43258</v>
      </c>
      <c r="I395" s="4"/>
    </row>
    <row r="396" spans="1:9" ht="15" customHeight="1" x14ac:dyDescent="0.25">
      <c r="A396" s="44" t="s">
        <v>2331</v>
      </c>
      <c r="B396" s="46" t="s">
        <v>2351</v>
      </c>
      <c r="C396" s="46" t="s">
        <v>2352</v>
      </c>
      <c r="D396" s="43">
        <f>E396/1.21</f>
        <v>165.28925619834712</v>
      </c>
      <c r="E396" s="43">
        <v>200</v>
      </c>
      <c r="F396" s="46" t="s">
        <v>2523</v>
      </c>
      <c r="G396" s="7"/>
      <c r="H396" s="34"/>
      <c r="I396" s="4"/>
    </row>
    <row r="397" spans="1:9" ht="15" customHeight="1" x14ac:dyDescent="0.25">
      <c r="A397" s="20">
        <v>836</v>
      </c>
      <c r="B397" s="3" t="s">
        <v>883</v>
      </c>
      <c r="C397" s="3" t="s">
        <v>557</v>
      </c>
      <c r="D397" s="5">
        <v>200</v>
      </c>
      <c r="E397" s="5">
        <v>200</v>
      </c>
      <c r="F397" s="3" t="s">
        <v>1758</v>
      </c>
      <c r="G397" s="7"/>
      <c r="H397" s="34">
        <v>43444</v>
      </c>
      <c r="I397" s="4"/>
    </row>
    <row r="398" spans="1:9" ht="15" customHeight="1" x14ac:dyDescent="0.25">
      <c r="A398" s="20">
        <v>909</v>
      </c>
      <c r="B398" s="16" t="s">
        <v>1197</v>
      </c>
      <c r="C398" s="16" t="s">
        <v>146</v>
      </c>
      <c r="D398" s="5">
        <v>200</v>
      </c>
      <c r="E398" s="5">
        <v>200</v>
      </c>
      <c r="F398" s="16" t="s">
        <v>1903</v>
      </c>
      <c r="G398" s="7"/>
      <c r="H398" s="34">
        <v>43454</v>
      </c>
      <c r="I398" s="4"/>
    </row>
    <row r="399" spans="1:9" ht="15" customHeight="1" x14ac:dyDescent="0.25">
      <c r="A399" s="20">
        <v>249</v>
      </c>
      <c r="B399" s="23" t="s">
        <v>582</v>
      </c>
      <c r="C399" s="23" t="s">
        <v>583</v>
      </c>
      <c r="D399" s="5">
        <v>165.29</v>
      </c>
      <c r="E399" s="5">
        <f>D399*1.21</f>
        <v>200.00089999999997</v>
      </c>
      <c r="F399" s="23" t="s">
        <v>589</v>
      </c>
      <c r="G399" s="7"/>
      <c r="H399" s="34">
        <v>43231</v>
      </c>
      <c r="I399" s="4"/>
    </row>
    <row r="400" spans="1:9" ht="15" customHeight="1" x14ac:dyDescent="0.25">
      <c r="A400" s="39" t="s">
        <v>1965</v>
      </c>
      <c r="B400" s="42" t="s">
        <v>2231</v>
      </c>
      <c r="C400" s="42" t="s">
        <v>2232</v>
      </c>
      <c r="D400" s="43">
        <v>167.39669421487605</v>
      </c>
      <c r="E400" s="43">
        <v>202.55</v>
      </c>
      <c r="F400" s="42" t="s">
        <v>2239</v>
      </c>
      <c r="G400" s="25"/>
      <c r="H400" s="25"/>
      <c r="I400" s="4"/>
    </row>
    <row r="401" spans="1:9" ht="15" customHeight="1" x14ac:dyDescent="0.25">
      <c r="A401" s="39" t="s">
        <v>1965</v>
      </c>
      <c r="B401" s="42" t="s">
        <v>2231</v>
      </c>
      <c r="C401" s="42" t="s">
        <v>2232</v>
      </c>
      <c r="D401" s="43">
        <v>167.39669421487605</v>
      </c>
      <c r="E401" s="43">
        <v>202.55</v>
      </c>
      <c r="F401" s="42" t="s">
        <v>2240</v>
      </c>
      <c r="G401" s="25"/>
      <c r="H401" s="25"/>
      <c r="I401" s="4"/>
    </row>
    <row r="402" spans="1:9" ht="15" customHeight="1" x14ac:dyDescent="0.25">
      <c r="A402" s="39" t="s">
        <v>1965</v>
      </c>
      <c r="B402" s="42" t="s">
        <v>2231</v>
      </c>
      <c r="C402" s="42" t="s">
        <v>2232</v>
      </c>
      <c r="D402" s="43">
        <v>167.39669421487605</v>
      </c>
      <c r="E402" s="43">
        <v>202.55</v>
      </c>
      <c r="F402" s="42" t="s">
        <v>2241</v>
      </c>
      <c r="G402" s="25"/>
      <c r="H402" s="25"/>
      <c r="I402" s="4"/>
    </row>
    <row r="403" spans="1:9" ht="15" customHeight="1" x14ac:dyDescent="0.25">
      <c r="A403" s="44" t="s">
        <v>2331</v>
      </c>
      <c r="B403" s="46" t="s">
        <v>2231</v>
      </c>
      <c r="C403" s="46" t="s">
        <v>2232</v>
      </c>
      <c r="D403" s="43">
        <f>E403/1.21</f>
        <v>167.39669421487605</v>
      </c>
      <c r="E403" s="43">
        <v>202.55</v>
      </c>
      <c r="F403" s="46" t="s">
        <v>2721</v>
      </c>
      <c r="G403" s="7"/>
      <c r="H403" s="34"/>
      <c r="I403" s="4"/>
    </row>
    <row r="404" spans="1:9" ht="15" customHeight="1" x14ac:dyDescent="0.25">
      <c r="A404" s="44" t="s">
        <v>2331</v>
      </c>
      <c r="B404" s="46" t="s">
        <v>2231</v>
      </c>
      <c r="C404" s="46" t="s">
        <v>2232</v>
      </c>
      <c r="D404" s="43">
        <f>E404/1.21</f>
        <v>167.39669421487605</v>
      </c>
      <c r="E404" s="43">
        <v>202.55</v>
      </c>
      <c r="F404" s="46" t="s">
        <v>2723</v>
      </c>
      <c r="G404" s="7"/>
      <c r="H404" s="34"/>
      <c r="I404" s="4"/>
    </row>
    <row r="405" spans="1:9" ht="15" customHeight="1" x14ac:dyDescent="0.25">
      <c r="A405" s="44" t="s">
        <v>2331</v>
      </c>
      <c r="B405" s="46" t="s">
        <v>2231</v>
      </c>
      <c r="C405" s="46" t="s">
        <v>2232</v>
      </c>
      <c r="D405" s="43">
        <f>E405/1.21</f>
        <v>167.39669421487605</v>
      </c>
      <c r="E405" s="43">
        <v>202.55</v>
      </c>
      <c r="F405" s="46" t="s">
        <v>2725</v>
      </c>
      <c r="G405" s="7"/>
      <c r="H405" s="34"/>
      <c r="I405" s="4"/>
    </row>
    <row r="406" spans="1:9" ht="15" customHeight="1" x14ac:dyDescent="0.25">
      <c r="A406" s="44" t="s">
        <v>2331</v>
      </c>
      <c r="B406" s="46" t="s">
        <v>2306</v>
      </c>
      <c r="C406" s="46" t="s">
        <v>1366</v>
      </c>
      <c r="D406" s="43">
        <f>E406/1.21</f>
        <v>168.01652892561984</v>
      </c>
      <c r="E406" s="43">
        <v>203.3</v>
      </c>
      <c r="F406" s="46" t="s">
        <v>2792</v>
      </c>
      <c r="G406" s="7"/>
      <c r="H406" s="34"/>
      <c r="I406" s="4"/>
    </row>
    <row r="407" spans="1:9" ht="15" customHeight="1" x14ac:dyDescent="0.25">
      <c r="A407" s="20">
        <v>883</v>
      </c>
      <c r="B407" s="3" t="s">
        <v>1825</v>
      </c>
      <c r="C407" s="3" t="s">
        <v>1826</v>
      </c>
      <c r="D407" s="5">
        <v>186.36</v>
      </c>
      <c r="E407" s="5">
        <v>205</v>
      </c>
      <c r="F407" s="3" t="s">
        <v>1856</v>
      </c>
      <c r="G407" s="7" t="s">
        <v>377</v>
      </c>
      <c r="H407" s="34">
        <v>43447</v>
      </c>
      <c r="I407" s="4">
        <v>43461</v>
      </c>
    </row>
    <row r="408" spans="1:9" ht="15" customHeight="1" x14ac:dyDescent="0.25">
      <c r="A408" s="44" t="s">
        <v>2331</v>
      </c>
      <c r="B408" s="46" t="s">
        <v>2103</v>
      </c>
      <c r="C408" s="46" t="s">
        <v>2104</v>
      </c>
      <c r="D408" s="43">
        <f>E408/1.21</f>
        <v>172.19834710743802</v>
      </c>
      <c r="E408" s="43">
        <v>208.36</v>
      </c>
      <c r="F408" s="46" t="s">
        <v>2599</v>
      </c>
      <c r="G408" s="7"/>
      <c r="H408" s="34"/>
      <c r="I408" s="4"/>
    </row>
    <row r="409" spans="1:9" ht="15" customHeight="1" x14ac:dyDescent="0.25">
      <c r="A409" s="44" t="s">
        <v>2331</v>
      </c>
      <c r="B409" s="46" t="s">
        <v>2475</v>
      </c>
      <c r="C409" s="46" t="s">
        <v>2476</v>
      </c>
      <c r="D409" s="43">
        <f>E409/1.21</f>
        <v>172.801652892562</v>
      </c>
      <c r="E409" s="43">
        <v>209.09</v>
      </c>
      <c r="F409" s="46" t="s">
        <v>2782</v>
      </c>
      <c r="G409" s="7"/>
      <c r="H409" s="34"/>
      <c r="I409" s="4"/>
    </row>
    <row r="410" spans="1:9" ht="15" customHeight="1" x14ac:dyDescent="0.25">
      <c r="A410" s="39" t="s">
        <v>1965</v>
      </c>
      <c r="B410" s="42" t="s">
        <v>2137</v>
      </c>
      <c r="C410" s="42" t="s">
        <v>2138</v>
      </c>
      <c r="D410" s="43">
        <v>174.25619834710744</v>
      </c>
      <c r="E410" s="43">
        <v>210.85</v>
      </c>
      <c r="F410" s="42" t="s">
        <v>2140</v>
      </c>
      <c r="G410" s="25"/>
      <c r="H410" s="25"/>
      <c r="I410" s="4"/>
    </row>
    <row r="411" spans="1:9" ht="15" customHeight="1" x14ac:dyDescent="0.25">
      <c r="A411" s="44" t="s">
        <v>2331</v>
      </c>
      <c r="B411" s="46" t="s">
        <v>2475</v>
      </c>
      <c r="C411" s="46" t="s">
        <v>2476</v>
      </c>
      <c r="D411" s="43">
        <f>E411/1.21</f>
        <v>174.80165289256198</v>
      </c>
      <c r="E411" s="43">
        <v>211.51</v>
      </c>
      <c r="F411" s="46" t="s">
        <v>2781</v>
      </c>
      <c r="G411" s="7"/>
      <c r="H411" s="34"/>
      <c r="I411" s="4"/>
    </row>
    <row r="412" spans="1:9" ht="15" customHeight="1" x14ac:dyDescent="0.25">
      <c r="A412" s="20">
        <v>18</v>
      </c>
      <c r="B412" s="16" t="s">
        <v>23</v>
      </c>
      <c r="C412" s="3" t="s">
        <v>133</v>
      </c>
      <c r="D412" s="24">
        <v>175.5</v>
      </c>
      <c r="E412" s="5">
        <f>D412*1.21</f>
        <v>212.35499999999999</v>
      </c>
      <c r="F412" s="16" t="s">
        <v>71</v>
      </c>
      <c r="G412" s="26"/>
      <c r="H412" s="35">
        <v>43179</v>
      </c>
      <c r="I412" s="25">
        <v>43105</v>
      </c>
    </row>
    <row r="413" spans="1:9" ht="15" customHeight="1" x14ac:dyDescent="0.25">
      <c r="A413" s="44" t="s">
        <v>2331</v>
      </c>
      <c r="B413" s="46" t="s">
        <v>2306</v>
      </c>
      <c r="C413" s="46" t="s">
        <v>1366</v>
      </c>
      <c r="D413" s="43">
        <f>E413/1.21</f>
        <v>177.22314049586777</v>
      </c>
      <c r="E413" s="43">
        <v>214.44</v>
      </c>
      <c r="F413" s="46" t="s">
        <v>2795</v>
      </c>
      <c r="G413" s="7"/>
      <c r="H413" s="34"/>
      <c r="I413" s="4"/>
    </row>
    <row r="414" spans="1:9" ht="15" customHeight="1" x14ac:dyDescent="0.25">
      <c r="A414" s="44" t="s">
        <v>2331</v>
      </c>
      <c r="B414" s="46" t="s">
        <v>2173</v>
      </c>
      <c r="C414" s="46" t="s">
        <v>2174</v>
      </c>
      <c r="D414" s="43">
        <f>E414/1.21</f>
        <v>177.27272727272728</v>
      </c>
      <c r="E414" s="43">
        <v>214.5</v>
      </c>
      <c r="F414" s="46" t="s">
        <v>2651</v>
      </c>
      <c r="G414" s="7"/>
      <c r="H414" s="34"/>
      <c r="I414" s="4"/>
    </row>
    <row r="415" spans="1:9" ht="15" customHeight="1" x14ac:dyDescent="0.25">
      <c r="A415" s="44" t="s">
        <v>2331</v>
      </c>
      <c r="B415" s="46" t="s">
        <v>2173</v>
      </c>
      <c r="C415" s="46" t="s">
        <v>2174</v>
      </c>
      <c r="D415" s="43">
        <f>E415/1.21</f>
        <v>177.27272727272728</v>
      </c>
      <c r="E415" s="43">
        <v>214.5</v>
      </c>
      <c r="F415" s="46" t="s">
        <v>2658</v>
      </c>
      <c r="G415" s="7"/>
      <c r="H415" s="34"/>
      <c r="I415" s="4"/>
    </row>
    <row r="416" spans="1:9" ht="15" customHeight="1" x14ac:dyDescent="0.25">
      <c r="A416" s="44" t="s">
        <v>2331</v>
      </c>
      <c r="B416" s="46" t="s">
        <v>2173</v>
      </c>
      <c r="C416" s="46" t="s">
        <v>2174</v>
      </c>
      <c r="D416" s="43">
        <f>E416/1.21</f>
        <v>177.27272727272728</v>
      </c>
      <c r="E416" s="43">
        <v>214.5</v>
      </c>
      <c r="F416" s="46" t="s">
        <v>2659</v>
      </c>
      <c r="G416" s="7"/>
      <c r="H416" s="34"/>
      <c r="I416" s="4"/>
    </row>
    <row r="417" spans="1:9" ht="15" customHeight="1" x14ac:dyDescent="0.25">
      <c r="A417" s="44" t="s">
        <v>2331</v>
      </c>
      <c r="B417" s="46" t="s">
        <v>2137</v>
      </c>
      <c r="C417" s="46" t="s">
        <v>2138</v>
      </c>
      <c r="D417" s="43">
        <f>E417/1.21</f>
        <v>178.46280991735537</v>
      </c>
      <c r="E417" s="43">
        <v>215.94</v>
      </c>
      <c r="F417" s="46" t="s">
        <v>2629</v>
      </c>
      <c r="G417" s="7"/>
      <c r="H417" s="34"/>
      <c r="I417" s="4"/>
    </row>
    <row r="418" spans="1:9" ht="15" customHeight="1" x14ac:dyDescent="0.25">
      <c r="A418" s="20">
        <v>53</v>
      </c>
      <c r="B418" s="3" t="s">
        <v>13</v>
      </c>
      <c r="C418" s="16" t="s">
        <v>122</v>
      </c>
      <c r="D418" s="24">
        <v>180</v>
      </c>
      <c r="E418" s="5">
        <f>D418*1.21</f>
        <v>217.79999999999998</v>
      </c>
      <c r="F418" s="16" t="s">
        <v>103</v>
      </c>
      <c r="G418" s="7"/>
      <c r="H418" s="34">
        <v>43186</v>
      </c>
      <c r="I418" s="4"/>
    </row>
    <row r="419" spans="1:9" ht="15" customHeight="1" x14ac:dyDescent="0.25">
      <c r="A419" s="20">
        <v>625</v>
      </c>
      <c r="B419" s="16" t="s">
        <v>1091</v>
      </c>
      <c r="C419" s="16" t="s">
        <v>1076</v>
      </c>
      <c r="D419" s="5">
        <v>180</v>
      </c>
      <c r="E419" s="5">
        <f>D419*1.21</f>
        <v>217.79999999999998</v>
      </c>
      <c r="F419" s="16" t="s">
        <v>1351</v>
      </c>
      <c r="G419" s="7"/>
      <c r="H419" s="34">
        <v>43368</v>
      </c>
      <c r="I419" s="4"/>
    </row>
    <row r="420" spans="1:9" ht="15" customHeight="1" x14ac:dyDescent="0.25">
      <c r="A420" s="39" t="s">
        <v>1965</v>
      </c>
      <c r="B420" s="42" t="s">
        <v>2081</v>
      </c>
      <c r="C420" s="42" t="s">
        <v>573</v>
      </c>
      <c r="D420" s="43">
        <v>180.00000000000003</v>
      </c>
      <c r="E420" s="43">
        <v>217.8</v>
      </c>
      <c r="F420" s="42" t="s">
        <v>2082</v>
      </c>
      <c r="G420" s="25"/>
      <c r="H420" s="25"/>
      <c r="I420" s="4"/>
    </row>
    <row r="421" spans="1:9" ht="15" customHeight="1" x14ac:dyDescent="0.25">
      <c r="A421" s="20">
        <v>64</v>
      </c>
      <c r="B421" s="3" t="s">
        <v>55</v>
      </c>
      <c r="C421" s="16" t="s">
        <v>164</v>
      </c>
      <c r="D421" s="24">
        <v>180.2</v>
      </c>
      <c r="E421" s="5">
        <f>D421*1.21</f>
        <v>218.04199999999997</v>
      </c>
      <c r="F421" s="16" t="s">
        <v>112</v>
      </c>
      <c r="G421" s="7"/>
      <c r="H421" s="34">
        <v>43186</v>
      </c>
      <c r="I421" s="4"/>
    </row>
    <row r="422" spans="1:9" ht="15" customHeight="1" x14ac:dyDescent="0.25">
      <c r="A422" s="44" t="s">
        <v>2331</v>
      </c>
      <c r="B422" s="46" t="s">
        <v>2412</v>
      </c>
      <c r="C422" s="46" t="s">
        <v>2413</v>
      </c>
      <c r="D422" s="43">
        <f>E422/1.21</f>
        <v>180.50413223140495</v>
      </c>
      <c r="E422" s="43">
        <v>218.41</v>
      </c>
      <c r="F422" s="46" t="s">
        <v>2623</v>
      </c>
      <c r="G422" s="7"/>
      <c r="H422" s="34"/>
      <c r="I422" s="4"/>
    </row>
    <row r="423" spans="1:9" ht="15" customHeight="1" x14ac:dyDescent="0.25">
      <c r="A423" s="44" t="s">
        <v>2331</v>
      </c>
      <c r="B423" s="46" t="s">
        <v>2321</v>
      </c>
      <c r="C423" s="46" t="s">
        <v>620</v>
      </c>
      <c r="D423" s="43">
        <f>E423/1.21</f>
        <v>181.81818181818181</v>
      </c>
      <c r="E423" s="43">
        <v>220</v>
      </c>
      <c r="F423" s="46" t="s">
        <v>2827</v>
      </c>
      <c r="G423" s="7"/>
      <c r="H423" s="34"/>
      <c r="I423" s="4"/>
    </row>
    <row r="424" spans="1:9" ht="15" customHeight="1" x14ac:dyDescent="0.25">
      <c r="A424" s="39" t="s">
        <v>1965</v>
      </c>
      <c r="B424" s="42" t="s">
        <v>1987</v>
      </c>
      <c r="C424" s="42" t="s">
        <v>168</v>
      </c>
      <c r="D424" s="43">
        <v>183.60330578512398</v>
      </c>
      <c r="E424" s="43">
        <v>222.16</v>
      </c>
      <c r="F424" s="42" t="s">
        <v>1995</v>
      </c>
      <c r="G424" s="25"/>
      <c r="H424" s="25"/>
      <c r="I424" s="4"/>
    </row>
    <row r="425" spans="1:9" ht="15" customHeight="1" x14ac:dyDescent="0.25">
      <c r="A425" s="44" t="s">
        <v>2331</v>
      </c>
      <c r="B425" s="46" t="s">
        <v>2335</v>
      </c>
      <c r="C425" s="46" t="s">
        <v>2334</v>
      </c>
      <c r="D425" s="43">
        <f>E425/1.21</f>
        <v>184.7603305785124</v>
      </c>
      <c r="E425" s="43">
        <v>223.56</v>
      </c>
      <c r="F425" s="46" t="s">
        <v>2509</v>
      </c>
      <c r="G425" s="7"/>
      <c r="H425" s="34"/>
      <c r="I425" s="4"/>
    </row>
    <row r="426" spans="1:9" ht="15" customHeight="1" x14ac:dyDescent="0.25">
      <c r="A426" s="20">
        <v>720</v>
      </c>
      <c r="B426" s="3" t="s">
        <v>1536</v>
      </c>
      <c r="C426" s="3" t="s">
        <v>1538</v>
      </c>
      <c r="D426" s="5">
        <v>185.36</v>
      </c>
      <c r="E426" s="5">
        <f>D426*1.21</f>
        <v>224.28560000000002</v>
      </c>
      <c r="F426" s="3" t="s">
        <v>1537</v>
      </c>
      <c r="G426" s="7"/>
      <c r="H426" s="34">
        <v>43412</v>
      </c>
      <c r="I426" s="4"/>
    </row>
    <row r="427" spans="1:9" ht="15" customHeight="1" x14ac:dyDescent="0.25">
      <c r="A427" s="39" t="s">
        <v>1965</v>
      </c>
      <c r="B427" s="42" t="s">
        <v>2254</v>
      </c>
      <c r="C427" s="42" t="s">
        <v>1699</v>
      </c>
      <c r="D427" s="43">
        <v>185.57851239669424</v>
      </c>
      <c r="E427" s="43">
        <v>224.55</v>
      </c>
      <c r="F427" s="42" t="s">
        <v>2266</v>
      </c>
      <c r="G427" s="25"/>
      <c r="H427" s="25"/>
      <c r="I427" s="4"/>
    </row>
    <row r="428" spans="1:9" ht="15" customHeight="1" x14ac:dyDescent="0.25">
      <c r="A428" s="39" t="s">
        <v>1965</v>
      </c>
      <c r="B428" s="42" t="s">
        <v>2083</v>
      </c>
      <c r="C428" s="42" t="s">
        <v>131</v>
      </c>
      <c r="D428" s="43">
        <v>186.43801652892563</v>
      </c>
      <c r="E428" s="43">
        <v>225.59</v>
      </c>
      <c r="F428" s="42" t="s">
        <v>2087</v>
      </c>
      <c r="G428" s="25"/>
      <c r="H428" s="25"/>
      <c r="I428" s="4"/>
    </row>
    <row r="429" spans="1:9" ht="15" customHeight="1" x14ac:dyDescent="0.25">
      <c r="A429" s="44" t="s">
        <v>2331</v>
      </c>
      <c r="B429" s="46" t="s">
        <v>2137</v>
      </c>
      <c r="C429" s="46" t="s">
        <v>2138</v>
      </c>
      <c r="D429" s="43">
        <f>E429/1.21</f>
        <v>186.90909090909091</v>
      </c>
      <c r="E429" s="43">
        <v>226.16</v>
      </c>
      <c r="F429" s="46" t="s">
        <v>2626</v>
      </c>
      <c r="G429" s="7"/>
      <c r="H429" s="34"/>
      <c r="I429" s="4"/>
    </row>
    <row r="430" spans="1:9" ht="15" customHeight="1" x14ac:dyDescent="0.25">
      <c r="A430" s="44" t="s">
        <v>2331</v>
      </c>
      <c r="B430" s="46" t="s">
        <v>2306</v>
      </c>
      <c r="C430" s="46" t="s">
        <v>1366</v>
      </c>
      <c r="D430" s="43">
        <f>E430/1.21</f>
        <v>187.96694214876032</v>
      </c>
      <c r="E430" s="43">
        <v>227.44</v>
      </c>
      <c r="F430" s="46" t="s">
        <v>2804</v>
      </c>
      <c r="G430" s="7"/>
      <c r="H430" s="34"/>
      <c r="I430" s="4"/>
    </row>
    <row r="431" spans="1:9" ht="15" customHeight="1" x14ac:dyDescent="0.25">
      <c r="A431" s="39" t="s">
        <v>1965</v>
      </c>
      <c r="B431" s="42" t="s">
        <v>2231</v>
      </c>
      <c r="C431" s="42" t="s">
        <v>2232</v>
      </c>
      <c r="D431" s="43">
        <v>189</v>
      </c>
      <c r="E431" s="43">
        <v>228.69</v>
      </c>
      <c r="F431" s="42" t="s">
        <v>2242</v>
      </c>
      <c r="G431" s="25"/>
      <c r="H431" s="25"/>
      <c r="I431" s="4"/>
    </row>
    <row r="432" spans="1:9" ht="15" customHeight="1" x14ac:dyDescent="0.25">
      <c r="A432" s="44" t="s">
        <v>2331</v>
      </c>
      <c r="B432" s="46" t="s">
        <v>2328</v>
      </c>
      <c r="C432" s="46" t="s">
        <v>2329</v>
      </c>
      <c r="D432" s="43">
        <f>E432/1.21</f>
        <v>190</v>
      </c>
      <c r="E432" s="43">
        <v>229.9</v>
      </c>
      <c r="F432" s="46" t="s">
        <v>2840</v>
      </c>
      <c r="G432" s="7"/>
      <c r="H432" s="34"/>
      <c r="I432" s="4"/>
    </row>
    <row r="433" spans="1:9" ht="15" customHeight="1" x14ac:dyDescent="0.25">
      <c r="A433" s="20">
        <v>143</v>
      </c>
      <c r="B433" s="3" t="s">
        <v>362</v>
      </c>
      <c r="C433" s="3" t="s">
        <v>363</v>
      </c>
      <c r="D433" s="5">
        <v>230</v>
      </c>
      <c r="E433" s="5">
        <v>230</v>
      </c>
      <c r="F433" s="23" t="s">
        <v>364</v>
      </c>
      <c r="G433" s="7"/>
      <c r="H433" s="34">
        <v>43209</v>
      </c>
      <c r="I433" s="4">
        <v>43209</v>
      </c>
    </row>
    <row r="434" spans="1:9" ht="15" customHeight="1" x14ac:dyDescent="0.25">
      <c r="A434" s="39" t="s">
        <v>1965</v>
      </c>
      <c r="B434" s="42" t="s">
        <v>2181</v>
      </c>
      <c r="C434" s="42" t="s">
        <v>2182</v>
      </c>
      <c r="D434" s="43">
        <v>190.09090909090909</v>
      </c>
      <c r="E434" s="43">
        <v>230.01</v>
      </c>
      <c r="F434" s="42" t="s">
        <v>2187</v>
      </c>
      <c r="G434" s="25"/>
      <c r="H434" s="25"/>
      <c r="I434" s="4"/>
    </row>
    <row r="435" spans="1:9" ht="15" customHeight="1" x14ac:dyDescent="0.25">
      <c r="A435" s="39" t="s">
        <v>1965</v>
      </c>
      <c r="B435" s="42" t="s">
        <v>2077</v>
      </c>
      <c r="C435" s="42" t="s">
        <v>2078</v>
      </c>
      <c r="D435" s="5">
        <f>E435/1.21</f>
        <v>190.90909090909091</v>
      </c>
      <c r="E435" s="43">
        <v>231</v>
      </c>
      <c r="F435" s="42" t="s">
        <v>2079</v>
      </c>
      <c r="G435" s="25"/>
      <c r="H435" s="25"/>
      <c r="I435" s="4"/>
    </row>
    <row r="436" spans="1:9" ht="15" customHeight="1" x14ac:dyDescent="0.25">
      <c r="A436" s="44" t="s">
        <v>2331</v>
      </c>
      <c r="B436" s="46" t="s">
        <v>2077</v>
      </c>
      <c r="C436" s="46" t="s">
        <v>2078</v>
      </c>
      <c r="D436" s="43">
        <f>E436/1.21</f>
        <v>190.90909090909091</v>
      </c>
      <c r="E436" s="43">
        <v>231</v>
      </c>
      <c r="F436" s="46" t="s">
        <v>2570</v>
      </c>
      <c r="G436" s="7"/>
      <c r="H436" s="34"/>
      <c r="I436" s="4"/>
    </row>
    <row r="437" spans="1:9" ht="15" customHeight="1" x14ac:dyDescent="0.25">
      <c r="A437" s="44" t="s">
        <v>2331</v>
      </c>
      <c r="B437" s="46" t="s">
        <v>2077</v>
      </c>
      <c r="C437" s="46" t="s">
        <v>2078</v>
      </c>
      <c r="D437" s="43">
        <f>E437/1.21</f>
        <v>190.90909090909091</v>
      </c>
      <c r="E437" s="43">
        <v>231</v>
      </c>
      <c r="F437" s="46" t="s">
        <v>2571</v>
      </c>
      <c r="G437" s="7"/>
      <c r="H437" s="34"/>
      <c r="I437" s="4"/>
    </row>
    <row r="438" spans="1:9" ht="15" customHeight="1" x14ac:dyDescent="0.25">
      <c r="A438" s="44" t="s">
        <v>2331</v>
      </c>
      <c r="B438" s="46" t="s">
        <v>2450</v>
      </c>
      <c r="C438" s="46" t="s">
        <v>214</v>
      </c>
      <c r="D438" s="43">
        <f>E438/1.21</f>
        <v>192.18181818181819</v>
      </c>
      <c r="E438" s="43">
        <v>232.54</v>
      </c>
      <c r="F438" s="46" t="s">
        <v>2696</v>
      </c>
      <c r="G438" s="7"/>
      <c r="H438" s="34"/>
      <c r="I438" s="4"/>
    </row>
    <row r="439" spans="1:9" ht="15" customHeight="1" x14ac:dyDescent="0.25">
      <c r="A439" s="39" t="s">
        <v>1965</v>
      </c>
      <c r="B439" s="42" t="s">
        <v>1987</v>
      </c>
      <c r="C439" s="42" t="s">
        <v>168</v>
      </c>
      <c r="D439" s="43">
        <v>192.50413223140498</v>
      </c>
      <c r="E439" s="43">
        <v>232.93</v>
      </c>
      <c r="F439" s="42" t="s">
        <v>1996</v>
      </c>
      <c r="G439" s="25"/>
      <c r="H439" s="25"/>
      <c r="I439" s="4"/>
    </row>
    <row r="440" spans="1:9" ht="15" customHeight="1" x14ac:dyDescent="0.25">
      <c r="A440" s="20">
        <v>809</v>
      </c>
      <c r="B440" s="16" t="s">
        <v>1368</v>
      </c>
      <c r="C440" s="16" t="s">
        <v>750</v>
      </c>
      <c r="D440" s="5">
        <v>194.60329999999999</v>
      </c>
      <c r="E440" s="5">
        <f>D440*1.21</f>
        <v>235.46999299999999</v>
      </c>
      <c r="F440" s="16" t="s">
        <v>1707</v>
      </c>
      <c r="G440" s="7"/>
      <c r="H440" s="34">
        <v>43438</v>
      </c>
      <c r="I440" s="4"/>
    </row>
    <row r="441" spans="1:9" ht="15" customHeight="1" x14ac:dyDescent="0.25">
      <c r="A441" s="44" t="s">
        <v>2331</v>
      </c>
      <c r="B441" s="46" t="s">
        <v>2316</v>
      </c>
      <c r="C441" s="46" t="s">
        <v>1597</v>
      </c>
      <c r="D441" s="43">
        <f>E441/1.21</f>
        <v>195</v>
      </c>
      <c r="E441" s="43">
        <v>235.95</v>
      </c>
      <c r="F441" s="46" t="s">
        <v>2811</v>
      </c>
      <c r="G441" s="7"/>
      <c r="H441" s="34"/>
      <c r="I441" s="4"/>
    </row>
    <row r="442" spans="1:9" ht="15" customHeight="1" x14ac:dyDescent="0.25">
      <c r="A442" s="20">
        <v>30</v>
      </c>
      <c r="B442" s="16" t="s">
        <v>33</v>
      </c>
      <c r="C442" s="16" t="s">
        <v>142</v>
      </c>
      <c r="D442" s="24">
        <v>200</v>
      </c>
      <c r="E442" s="5">
        <f>D442*1.21</f>
        <v>242</v>
      </c>
      <c r="F442" s="16" t="s">
        <v>83</v>
      </c>
      <c r="G442" s="26"/>
      <c r="H442" s="35">
        <v>43179</v>
      </c>
      <c r="I442" s="25">
        <v>43105</v>
      </c>
    </row>
    <row r="443" spans="1:9" ht="15" customHeight="1" x14ac:dyDescent="0.25">
      <c r="A443" s="20">
        <v>7</v>
      </c>
      <c r="B443" s="16" t="s">
        <v>19</v>
      </c>
      <c r="C443" s="16" t="s">
        <v>125</v>
      </c>
      <c r="D443" s="24">
        <v>200</v>
      </c>
      <c r="E443" s="5">
        <f>D443*1.21</f>
        <v>242</v>
      </c>
      <c r="F443" s="16" t="s">
        <v>61</v>
      </c>
      <c r="G443" s="26"/>
      <c r="H443" s="35">
        <v>43173</v>
      </c>
      <c r="I443" s="25">
        <v>43173</v>
      </c>
    </row>
    <row r="444" spans="1:9" ht="15" customHeight="1" x14ac:dyDescent="0.25">
      <c r="A444" s="20">
        <v>611</v>
      </c>
      <c r="B444" s="3" t="s">
        <v>1334</v>
      </c>
      <c r="C444" s="3" t="s">
        <v>1336</v>
      </c>
      <c r="D444" s="5">
        <v>200</v>
      </c>
      <c r="E444" s="5">
        <f>D444*1.21</f>
        <v>242</v>
      </c>
      <c r="F444" s="3" t="s">
        <v>1335</v>
      </c>
      <c r="G444" s="7"/>
      <c r="H444" s="34">
        <v>43363</v>
      </c>
      <c r="I444" s="4"/>
    </row>
    <row r="445" spans="1:9" ht="15" customHeight="1" x14ac:dyDescent="0.25">
      <c r="A445" s="20">
        <v>638</v>
      </c>
      <c r="B445" s="3" t="s">
        <v>21</v>
      </c>
      <c r="C445" s="3" t="s">
        <v>130</v>
      </c>
      <c r="D445" s="5">
        <v>200</v>
      </c>
      <c r="E445" s="5">
        <f>D445*1.21</f>
        <v>242</v>
      </c>
      <c r="F445" s="3" t="s">
        <v>1402</v>
      </c>
      <c r="G445" s="7"/>
      <c r="H445" s="34">
        <v>43375</v>
      </c>
      <c r="I445" s="4"/>
    </row>
    <row r="446" spans="1:9" ht="15" customHeight="1" x14ac:dyDescent="0.25">
      <c r="A446" s="39" t="s">
        <v>1965</v>
      </c>
      <c r="B446" s="42" t="s">
        <v>2231</v>
      </c>
      <c r="C446" s="42" t="s">
        <v>2232</v>
      </c>
      <c r="D446" s="43">
        <v>203.31404958677686</v>
      </c>
      <c r="E446" s="43">
        <v>246.01</v>
      </c>
      <c r="F446" s="42" t="s">
        <v>2243</v>
      </c>
      <c r="G446" s="25"/>
      <c r="H446" s="25"/>
      <c r="I446" s="4"/>
    </row>
    <row r="447" spans="1:9" ht="15" customHeight="1" x14ac:dyDescent="0.25">
      <c r="A447" s="44" t="s">
        <v>2331</v>
      </c>
      <c r="B447" s="46" t="s">
        <v>2428</v>
      </c>
      <c r="C447" s="46" t="s">
        <v>153</v>
      </c>
      <c r="D447" s="43">
        <f>E447/1.21</f>
        <v>205.00000000000003</v>
      </c>
      <c r="E447" s="43">
        <v>248.05</v>
      </c>
      <c r="F447" s="46" t="s">
        <v>2649</v>
      </c>
      <c r="G447" s="7"/>
      <c r="H447" s="34"/>
      <c r="I447" s="4"/>
    </row>
    <row r="448" spans="1:9" ht="15" customHeight="1" x14ac:dyDescent="0.25">
      <c r="A448" s="44" t="s">
        <v>2331</v>
      </c>
      <c r="B448" s="46" t="s">
        <v>2362</v>
      </c>
      <c r="C448" s="46" t="s">
        <v>2363</v>
      </c>
      <c r="D448" s="43">
        <f>E448/1.21</f>
        <v>206.14049586776861</v>
      </c>
      <c r="E448" s="43">
        <v>249.43</v>
      </c>
      <c r="F448" s="46" t="s">
        <v>2542</v>
      </c>
      <c r="G448" s="7"/>
      <c r="H448" s="34"/>
      <c r="I448" s="4"/>
    </row>
    <row r="449" spans="1:9" ht="15" customHeight="1" x14ac:dyDescent="0.25">
      <c r="A449" s="20">
        <v>683</v>
      </c>
      <c r="B449" s="3" t="s">
        <v>1502</v>
      </c>
      <c r="C449" s="3" t="s">
        <v>448</v>
      </c>
      <c r="D449" s="5">
        <v>206.61</v>
      </c>
      <c r="E449" s="5">
        <f>D449*1.21</f>
        <v>249.99810000000002</v>
      </c>
      <c r="F449" s="3" t="s">
        <v>1503</v>
      </c>
      <c r="G449" s="7"/>
      <c r="H449" s="34">
        <v>43402</v>
      </c>
      <c r="I449" s="4"/>
    </row>
    <row r="450" spans="1:9" ht="15" customHeight="1" x14ac:dyDescent="0.25">
      <c r="A450" s="20">
        <v>178</v>
      </c>
      <c r="B450" s="3" t="s">
        <v>436</v>
      </c>
      <c r="C450" s="3" t="s">
        <v>448</v>
      </c>
      <c r="D450" s="5">
        <v>206.61</v>
      </c>
      <c r="E450" s="5">
        <f>D450*1.21</f>
        <v>249.99810000000002</v>
      </c>
      <c r="F450" s="3" t="s">
        <v>442</v>
      </c>
      <c r="G450" s="7"/>
      <c r="H450" s="34">
        <v>43207</v>
      </c>
      <c r="I450" s="4"/>
    </row>
    <row r="451" spans="1:9" ht="15" customHeight="1" x14ac:dyDescent="0.25">
      <c r="A451" s="20">
        <v>913</v>
      </c>
      <c r="B451" s="16" t="s">
        <v>1911</v>
      </c>
      <c r="C451" s="16" t="s">
        <v>139</v>
      </c>
      <c r="D451" s="5">
        <v>206.61</v>
      </c>
      <c r="E451" s="5">
        <f>D451*1.21</f>
        <v>249.99810000000002</v>
      </c>
      <c r="F451" s="16" t="s">
        <v>78</v>
      </c>
      <c r="G451" s="7"/>
      <c r="H451" s="34">
        <v>43454</v>
      </c>
      <c r="I451" s="4"/>
    </row>
    <row r="452" spans="1:9" ht="15" customHeight="1" x14ac:dyDescent="0.25">
      <c r="A452" s="20">
        <v>840</v>
      </c>
      <c r="B452" s="3" t="s">
        <v>1765</v>
      </c>
      <c r="C452" s="3" t="s">
        <v>1766</v>
      </c>
      <c r="D452" s="5">
        <v>250</v>
      </c>
      <c r="E452" s="5">
        <v>250</v>
      </c>
      <c r="F452" s="3" t="s">
        <v>1767</v>
      </c>
      <c r="G452" s="7"/>
      <c r="H452" s="34">
        <v>43444</v>
      </c>
      <c r="I452" s="4"/>
    </row>
    <row r="453" spans="1:9" ht="15" customHeight="1" x14ac:dyDescent="0.25">
      <c r="A453" s="20">
        <v>355</v>
      </c>
      <c r="B453" s="23" t="s">
        <v>829</v>
      </c>
      <c r="C453" s="23" t="s">
        <v>947</v>
      </c>
      <c r="D453" s="5">
        <v>250</v>
      </c>
      <c r="E453" s="5">
        <v>250</v>
      </c>
      <c r="F453" s="23" t="s">
        <v>830</v>
      </c>
      <c r="G453" s="7"/>
      <c r="H453" s="34">
        <v>43258</v>
      </c>
      <c r="I453" s="4"/>
    </row>
    <row r="454" spans="1:9" ht="15" customHeight="1" x14ac:dyDescent="0.25">
      <c r="A454" s="20">
        <v>357</v>
      </c>
      <c r="B454" s="23" t="s">
        <v>832</v>
      </c>
      <c r="C454" s="23" t="s">
        <v>953</v>
      </c>
      <c r="D454" s="5">
        <v>250</v>
      </c>
      <c r="E454" s="5">
        <v>250</v>
      </c>
      <c r="F454" s="23" t="s">
        <v>830</v>
      </c>
      <c r="G454" s="7"/>
      <c r="H454" s="34">
        <v>43258</v>
      </c>
      <c r="I454" s="4"/>
    </row>
    <row r="455" spans="1:9" ht="15" customHeight="1" x14ac:dyDescent="0.25">
      <c r="A455" s="20">
        <v>356</v>
      </c>
      <c r="B455" s="23" t="s">
        <v>831</v>
      </c>
      <c r="C455" s="23" t="s">
        <v>950</v>
      </c>
      <c r="D455" s="5">
        <v>250</v>
      </c>
      <c r="E455" s="5">
        <v>250</v>
      </c>
      <c r="F455" s="23" t="s">
        <v>830</v>
      </c>
      <c r="G455" s="7"/>
      <c r="H455" s="34">
        <v>43258</v>
      </c>
      <c r="I455" s="4"/>
    </row>
    <row r="456" spans="1:9" ht="15" customHeight="1" x14ac:dyDescent="0.25">
      <c r="A456" s="20">
        <v>359</v>
      </c>
      <c r="B456" s="22" t="s">
        <v>835</v>
      </c>
      <c r="C456" s="23" t="s">
        <v>944</v>
      </c>
      <c r="D456" s="5">
        <v>250</v>
      </c>
      <c r="E456" s="5">
        <v>250</v>
      </c>
      <c r="F456" s="23" t="s">
        <v>834</v>
      </c>
      <c r="G456" s="7"/>
      <c r="H456" s="34">
        <v>43258</v>
      </c>
      <c r="I456" s="4"/>
    </row>
    <row r="457" spans="1:9" ht="15" customHeight="1" x14ac:dyDescent="0.25">
      <c r="A457" s="20">
        <v>837</v>
      </c>
      <c r="B457" s="3" t="s">
        <v>1761</v>
      </c>
      <c r="C457" s="3" t="s">
        <v>1760</v>
      </c>
      <c r="D457" s="5">
        <v>250</v>
      </c>
      <c r="E457" s="5">
        <v>250</v>
      </c>
      <c r="F457" s="3" t="s">
        <v>1759</v>
      </c>
      <c r="G457" s="7"/>
      <c r="H457" s="34">
        <v>43444</v>
      </c>
      <c r="I457" s="4"/>
    </row>
    <row r="458" spans="1:9" ht="15" customHeight="1" x14ac:dyDescent="0.25">
      <c r="A458" s="20">
        <v>839</v>
      </c>
      <c r="B458" s="3" t="s">
        <v>1191</v>
      </c>
      <c r="C458" s="3" t="s">
        <v>1220</v>
      </c>
      <c r="D458" s="5">
        <v>250</v>
      </c>
      <c r="E458" s="5">
        <v>250</v>
      </c>
      <c r="F458" s="3" t="s">
        <v>1764</v>
      </c>
      <c r="G458" s="7"/>
      <c r="H458" s="34">
        <v>43444</v>
      </c>
      <c r="I458" s="4"/>
    </row>
    <row r="459" spans="1:9" ht="15" customHeight="1" x14ac:dyDescent="0.25">
      <c r="A459" s="20">
        <v>358</v>
      </c>
      <c r="B459" s="22" t="s">
        <v>833</v>
      </c>
      <c r="C459" s="23" t="s">
        <v>955</v>
      </c>
      <c r="D459" s="5">
        <v>250</v>
      </c>
      <c r="E459" s="5">
        <v>250</v>
      </c>
      <c r="F459" s="23" t="s">
        <v>834</v>
      </c>
      <c r="G459" s="7"/>
      <c r="H459" s="34">
        <v>43258</v>
      </c>
      <c r="I459" s="4"/>
    </row>
    <row r="460" spans="1:9" ht="15" customHeight="1" x14ac:dyDescent="0.25">
      <c r="A460" s="20">
        <v>320</v>
      </c>
      <c r="B460" s="3" t="s">
        <v>754</v>
      </c>
      <c r="C460" s="3" t="s">
        <v>756</v>
      </c>
      <c r="D460" s="5">
        <v>250</v>
      </c>
      <c r="E460" s="5">
        <v>250</v>
      </c>
      <c r="F460" s="3" t="s">
        <v>755</v>
      </c>
      <c r="G460" s="7"/>
      <c r="H460" s="34">
        <v>43250</v>
      </c>
      <c r="I460" s="4">
        <v>43258</v>
      </c>
    </row>
    <row r="461" spans="1:9" ht="15" customHeight="1" x14ac:dyDescent="0.25">
      <c r="A461" s="44" t="s">
        <v>2331</v>
      </c>
      <c r="B461" s="46" t="s">
        <v>2173</v>
      </c>
      <c r="C461" s="46" t="s">
        <v>2174</v>
      </c>
      <c r="D461" s="43">
        <f>E461/1.21</f>
        <v>206.81818181818181</v>
      </c>
      <c r="E461" s="43">
        <v>250.25</v>
      </c>
      <c r="F461" s="46" t="s">
        <v>2654</v>
      </c>
      <c r="G461" s="7"/>
      <c r="H461" s="34"/>
      <c r="I461" s="4"/>
    </row>
    <row r="462" spans="1:9" ht="15" customHeight="1" x14ac:dyDescent="0.25">
      <c r="A462" s="44" t="s">
        <v>2331</v>
      </c>
      <c r="B462" s="46" t="s">
        <v>2036</v>
      </c>
      <c r="C462" s="46" t="s">
        <v>2037</v>
      </c>
      <c r="D462" s="43">
        <f>E462/1.21</f>
        <v>207.81818181818184</v>
      </c>
      <c r="E462" s="43">
        <v>251.46</v>
      </c>
      <c r="F462" s="46" t="s">
        <v>2527</v>
      </c>
      <c r="G462" s="7"/>
      <c r="H462" s="34"/>
      <c r="I462" s="4"/>
    </row>
    <row r="463" spans="1:9" ht="15" customHeight="1" x14ac:dyDescent="0.25">
      <c r="A463" s="39" t="s">
        <v>1965</v>
      </c>
      <c r="B463" s="42" t="s">
        <v>2212</v>
      </c>
      <c r="C463" s="42" t="s">
        <v>2213</v>
      </c>
      <c r="D463" s="43">
        <v>209.09090909090909</v>
      </c>
      <c r="E463" s="43">
        <v>253</v>
      </c>
      <c r="F463" s="42" t="s">
        <v>2214</v>
      </c>
      <c r="G463" s="25"/>
      <c r="H463" s="25"/>
      <c r="I463" s="4"/>
    </row>
    <row r="464" spans="1:9" ht="15" customHeight="1" x14ac:dyDescent="0.25">
      <c r="A464" s="39" t="s">
        <v>1965</v>
      </c>
      <c r="B464" s="42" t="s">
        <v>1987</v>
      </c>
      <c r="C464" s="42" t="s">
        <v>168</v>
      </c>
      <c r="D464" s="43">
        <v>210.19834710743802</v>
      </c>
      <c r="E464" s="43">
        <v>254.34</v>
      </c>
      <c r="F464" s="42" t="s">
        <v>1997</v>
      </c>
      <c r="G464" s="25"/>
      <c r="H464" s="25"/>
      <c r="I464" s="4"/>
    </row>
    <row r="465" spans="1:9" ht="15" customHeight="1" x14ac:dyDescent="0.25">
      <c r="A465" s="20">
        <v>15</v>
      </c>
      <c r="B465" s="23" t="s">
        <v>593</v>
      </c>
      <c r="C465" s="16" t="s">
        <v>131</v>
      </c>
      <c r="D465" s="24">
        <v>210.48</v>
      </c>
      <c r="E465" s="5">
        <f>D465*1.21</f>
        <v>254.68079999999998</v>
      </c>
      <c r="F465" s="16" t="s">
        <v>68</v>
      </c>
      <c r="G465" s="26"/>
      <c r="H465" s="35">
        <v>43179</v>
      </c>
      <c r="I465" s="25">
        <v>43105</v>
      </c>
    </row>
    <row r="466" spans="1:9" ht="15" customHeight="1" x14ac:dyDescent="0.25">
      <c r="A466" s="44" t="s">
        <v>2331</v>
      </c>
      <c r="B466" s="46" t="s">
        <v>2173</v>
      </c>
      <c r="C466" s="46" t="s">
        <v>2174</v>
      </c>
      <c r="D466" s="43">
        <f>E466/1.21</f>
        <v>212.72727272727272</v>
      </c>
      <c r="E466" s="43">
        <v>257.39999999999998</v>
      </c>
      <c r="F466" s="46" t="s">
        <v>2656</v>
      </c>
      <c r="G466" s="7"/>
      <c r="H466" s="34"/>
      <c r="I466" s="4"/>
    </row>
    <row r="467" spans="1:9" ht="15" customHeight="1" x14ac:dyDescent="0.25">
      <c r="A467" s="39" t="s">
        <v>1965</v>
      </c>
      <c r="B467" s="42" t="s">
        <v>2018</v>
      </c>
      <c r="C467" s="42" t="s">
        <v>2019</v>
      </c>
      <c r="D467" s="43">
        <v>212.87603305785123</v>
      </c>
      <c r="E467" s="43">
        <v>257.58</v>
      </c>
      <c r="F467" s="42" t="s">
        <v>2021</v>
      </c>
      <c r="G467" s="25"/>
      <c r="H467" s="25"/>
      <c r="I467" s="4"/>
    </row>
    <row r="468" spans="1:9" ht="15" customHeight="1" x14ac:dyDescent="0.25">
      <c r="A468" s="39" t="s">
        <v>1965</v>
      </c>
      <c r="B468" s="42" t="s">
        <v>1974</v>
      </c>
      <c r="C468" s="42" t="s">
        <v>151</v>
      </c>
      <c r="D468" s="5">
        <v>213.5702479338843</v>
      </c>
      <c r="E468" s="43">
        <v>258.42</v>
      </c>
      <c r="F468" s="42" t="s">
        <v>1975</v>
      </c>
      <c r="G468" s="25"/>
      <c r="H468" s="25"/>
      <c r="I468" s="4"/>
    </row>
    <row r="469" spans="1:9" ht="15" customHeight="1" x14ac:dyDescent="0.25">
      <c r="A469" s="39" t="s">
        <v>1965</v>
      </c>
      <c r="B469" s="42" t="s">
        <v>2029</v>
      </c>
      <c r="C469" s="42" t="s">
        <v>2030</v>
      </c>
      <c r="D469" s="43">
        <v>213.61983471074382</v>
      </c>
      <c r="E469" s="43">
        <v>258.48</v>
      </c>
      <c r="F469" s="42" t="s">
        <v>2031</v>
      </c>
      <c r="G469" s="25"/>
      <c r="H469" s="25"/>
      <c r="I469" s="4"/>
    </row>
    <row r="470" spans="1:9" ht="15" customHeight="1" x14ac:dyDescent="0.25">
      <c r="A470" s="20">
        <v>501</v>
      </c>
      <c r="B470" s="3" t="s">
        <v>13</v>
      </c>
      <c r="C470" s="3" t="s">
        <v>122</v>
      </c>
      <c r="D470" s="5">
        <v>213.75</v>
      </c>
      <c r="E470" s="5">
        <f>D470*1.21</f>
        <v>258.63749999999999</v>
      </c>
      <c r="F470" s="23" t="s">
        <v>1130</v>
      </c>
      <c r="G470" s="7"/>
      <c r="H470" s="34">
        <v>43308</v>
      </c>
      <c r="I470" s="4"/>
    </row>
    <row r="471" spans="1:9" ht="15" customHeight="1" x14ac:dyDescent="0.25">
      <c r="A471" s="39" t="s">
        <v>1965</v>
      </c>
      <c r="B471" s="42" t="s">
        <v>2063</v>
      </c>
      <c r="C471" s="42" t="s">
        <v>2064</v>
      </c>
      <c r="D471" s="43">
        <v>214.70247933884301</v>
      </c>
      <c r="E471" s="43">
        <v>259.79000000000002</v>
      </c>
      <c r="F471" s="42" t="s">
        <v>2067</v>
      </c>
      <c r="G471" s="25"/>
      <c r="H471" s="25"/>
      <c r="I471" s="4"/>
    </row>
    <row r="472" spans="1:9" ht="15" customHeight="1" x14ac:dyDescent="0.25">
      <c r="A472" s="39" t="s">
        <v>1965</v>
      </c>
      <c r="B472" s="42" t="s">
        <v>1966</v>
      </c>
      <c r="C472" s="42" t="s">
        <v>684</v>
      </c>
      <c r="D472" s="43">
        <v>216.28925619834709</v>
      </c>
      <c r="E472" s="43">
        <v>261.70999999999998</v>
      </c>
      <c r="F472" s="42" t="s">
        <v>1968</v>
      </c>
      <c r="G472" s="25"/>
      <c r="H472" s="25"/>
      <c r="I472" s="4"/>
    </row>
    <row r="473" spans="1:9" ht="15" customHeight="1" x14ac:dyDescent="0.25">
      <c r="A473" s="44" t="s">
        <v>2331</v>
      </c>
      <c r="B473" s="46" t="s">
        <v>2482</v>
      </c>
      <c r="C473" s="46" t="s">
        <v>1076</v>
      </c>
      <c r="D473" s="43">
        <f>E473/1.21</f>
        <v>220</v>
      </c>
      <c r="E473" s="43">
        <v>266.2</v>
      </c>
      <c r="F473" s="46" t="s">
        <v>2818</v>
      </c>
      <c r="G473" s="7"/>
      <c r="H473" s="34"/>
      <c r="I473" s="4"/>
    </row>
    <row r="474" spans="1:9" ht="15" customHeight="1" x14ac:dyDescent="0.25">
      <c r="A474" s="39" t="s">
        <v>1965</v>
      </c>
      <c r="B474" s="42" t="s">
        <v>2272</v>
      </c>
      <c r="C474" s="42" t="s">
        <v>2273</v>
      </c>
      <c r="D474" s="43">
        <v>221.28099173553719</v>
      </c>
      <c r="E474" s="43">
        <v>267.75</v>
      </c>
      <c r="F474" s="42" t="s">
        <v>2274</v>
      </c>
      <c r="G474" s="25"/>
      <c r="H474" s="25"/>
      <c r="I474" s="4"/>
    </row>
    <row r="475" spans="1:9" ht="15" customHeight="1" x14ac:dyDescent="0.25">
      <c r="A475" s="20">
        <v>558</v>
      </c>
      <c r="B475" s="23" t="s">
        <v>593</v>
      </c>
      <c r="C475" s="3" t="s">
        <v>131</v>
      </c>
      <c r="D475" s="5">
        <v>221.6</v>
      </c>
      <c r="E475" s="5">
        <f>D475*1.21</f>
        <v>268.13599999999997</v>
      </c>
      <c r="F475" s="3" t="s">
        <v>1229</v>
      </c>
      <c r="G475" s="7"/>
      <c r="H475" s="34">
        <v>43348</v>
      </c>
      <c r="I475" s="4"/>
    </row>
    <row r="476" spans="1:9" ht="15" customHeight="1" x14ac:dyDescent="0.25">
      <c r="A476" s="20">
        <v>586</v>
      </c>
      <c r="B476" s="23" t="s">
        <v>593</v>
      </c>
      <c r="C476" s="3" t="s">
        <v>131</v>
      </c>
      <c r="D476" s="5">
        <v>221.6</v>
      </c>
      <c r="E476" s="5">
        <f>D476*1.21</f>
        <v>268.13599999999997</v>
      </c>
      <c r="F476" s="3" t="s">
        <v>1282</v>
      </c>
      <c r="G476" s="7"/>
      <c r="H476" s="34">
        <v>43361</v>
      </c>
      <c r="I476" s="4"/>
    </row>
    <row r="477" spans="1:9" ht="15" customHeight="1" x14ac:dyDescent="0.25">
      <c r="A477" s="20">
        <v>47</v>
      </c>
      <c r="B477" s="3" t="s">
        <v>45</v>
      </c>
      <c r="C477" s="16" t="s">
        <v>154</v>
      </c>
      <c r="D477" s="24">
        <v>270</v>
      </c>
      <c r="E477" s="5">
        <v>270</v>
      </c>
      <c r="F477" s="16" t="s">
        <v>97</v>
      </c>
      <c r="G477" s="7"/>
      <c r="H477" s="34">
        <v>43185</v>
      </c>
      <c r="I477" s="4">
        <v>43216</v>
      </c>
    </row>
    <row r="478" spans="1:9" ht="15" customHeight="1" x14ac:dyDescent="0.25">
      <c r="A478" s="20">
        <v>476</v>
      </c>
      <c r="B478" s="41" t="s">
        <v>45</v>
      </c>
      <c r="C478" s="3" t="s">
        <v>154</v>
      </c>
      <c r="D478" s="5">
        <v>270</v>
      </c>
      <c r="E478" s="5">
        <v>270</v>
      </c>
      <c r="F478" s="3" t="s">
        <v>97</v>
      </c>
      <c r="G478" s="7"/>
      <c r="H478" s="34">
        <v>43290</v>
      </c>
      <c r="I478" s="4"/>
    </row>
    <row r="479" spans="1:9" ht="15" customHeight="1" x14ac:dyDescent="0.25">
      <c r="A479" s="39" t="s">
        <v>1965</v>
      </c>
      <c r="B479" s="42" t="s">
        <v>1966</v>
      </c>
      <c r="C479" s="42" t="s">
        <v>684</v>
      </c>
      <c r="D479" s="43">
        <v>224.27272727272728</v>
      </c>
      <c r="E479" s="43">
        <v>271.37</v>
      </c>
      <c r="F479" s="42" t="s">
        <v>1969</v>
      </c>
      <c r="G479" s="25"/>
      <c r="H479" s="25"/>
      <c r="I479" s="4"/>
    </row>
    <row r="480" spans="1:9" ht="15" customHeight="1" x14ac:dyDescent="0.25">
      <c r="A480" s="44" t="s">
        <v>2331</v>
      </c>
      <c r="B480" s="46" t="s">
        <v>2254</v>
      </c>
      <c r="C480" s="46" t="s">
        <v>1699</v>
      </c>
      <c r="D480" s="43">
        <f>E480/1.21</f>
        <v>224.66942148760333</v>
      </c>
      <c r="E480" s="43">
        <v>271.85000000000002</v>
      </c>
      <c r="F480" s="46" t="s">
        <v>2764</v>
      </c>
      <c r="G480" s="7"/>
      <c r="H480" s="34"/>
      <c r="I480" s="4"/>
    </row>
    <row r="481" spans="1:9" ht="15" customHeight="1" x14ac:dyDescent="0.25">
      <c r="A481" s="20">
        <v>563</v>
      </c>
      <c r="B481" s="16" t="s">
        <v>1237</v>
      </c>
      <c r="C481" s="16" t="s">
        <v>1244</v>
      </c>
      <c r="D481" s="5">
        <v>225.42</v>
      </c>
      <c r="E481" s="5">
        <f>D481*1.21</f>
        <v>272.75819999999999</v>
      </c>
      <c r="F481" s="16" t="s">
        <v>1238</v>
      </c>
      <c r="G481" s="7"/>
      <c r="H481" s="34">
        <v>43349</v>
      </c>
      <c r="I481" s="4"/>
    </row>
    <row r="482" spans="1:9" ht="15" customHeight="1" x14ac:dyDescent="0.25">
      <c r="A482" s="44" t="s">
        <v>2331</v>
      </c>
      <c r="B482" s="46" t="s">
        <v>2103</v>
      </c>
      <c r="C482" s="46" t="s">
        <v>2104</v>
      </c>
      <c r="D482" s="43">
        <f>E482/1.21</f>
        <v>225.5702479338843</v>
      </c>
      <c r="E482" s="43">
        <v>272.94</v>
      </c>
      <c r="F482" s="46" t="s">
        <v>2597</v>
      </c>
      <c r="G482" s="7"/>
      <c r="H482" s="34"/>
      <c r="I482" s="4"/>
    </row>
    <row r="483" spans="1:9" ht="15" customHeight="1" x14ac:dyDescent="0.25">
      <c r="A483" s="44" t="s">
        <v>2331</v>
      </c>
      <c r="B483" s="46" t="s">
        <v>2306</v>
      </c>
      <c r="C483" s="46" t="s">
        <v>1366</v>
      </c>
      <c r="D483" s="43">
        <f>E483/1.21</f>
        <v>225.57851239669421</v>
      </c>
      <c r="E483" s="43">
        <v>272.95</v>
      </c>
      <c r="F483" s="46" t="s">
        <v>2798</v>
      </c>
      <c r="G483" s="7"/>
      <c r="H483" s="34"/>
      <c r="I483" s="4"/>
    </row>
    <row r="484" spans="1:9" ht="15" customHeight="1" x14ac:dyDescent="0.25">
      <c r="A484" s="20">
        <v>184</v>
      </c>
      <c r="B484" s="3" t="s">
        <v>382</v>
      </c>
      <c r="C484" s="3" t="s">
        <v>409</v>
      </c>
      <c r="D484" s="5">
        <v>227.65</v>
      </c>
      <c r="E484" s="5">
        <f>D484*1.21</f>
        <v>275.45650000000001</v>
      </c>
      <c r="F484" s="3" t="s">
        <v>461</v>
      </c>
      <c r="G484" s="7"/>
      <c r="H484" s="34">
        <v>43213</v>
      </c>
      <c r="I484" s="4"/>
    </row>
    <row r="485" spans="1:9" ht="15" customHeight="1" x14ac:dyDescent="0.25">
      <c r="A485" s="44" t="s">
        <v>2331</v>
      </c>
      <c r="B485" s="46" t="s">
        <v>1966</v>
      </c>
      <c r="C485" s="46" t="s">
        <v>684</v>
      </c>
      <c r="D485" s="43">
        <f>E485/1.21</f>
        <v>227.85950413223139</v>
      </c>
      <c r="E485" s="43">
        <v>275.70999999999998</v>
      </c>
      <c r="F485" s="46" t="s">
        <v>2511</v>
      </c>
      <c r="G485" s="7"/>
      <c r="H485" s="34"/>
      <c r="I485" s="4"/>
    </row>
    <row r="486" spans="1:9" ht="15" customHeight="1" x14ac:dyDescent="0.25">
      <c r="A486" s="44" t="s">
        <v>2331</v>
      </c>
      <c r="B486" s="46" t="s">
        <v>2254</v>
      </c>
      <c r="C486" s="46" t="s">
        <v>1699</v>
      </c>
      <c r="D486" s="43">
        <f>E486/1.21</f>
        <v>230.00000000000003</v>
      </c>
      <c r="E486" s="43">
        <v>278.3</v>
      </c>
      <c r="F486" s="46" t="s">
        <v>2756</v>
      </c>
      <c r="G486" s="7"/>
      <c r="H486" s="34"/>
      <c r="I486" s="4"/>
    </row>
    <row r="487" spans="1:9" ht="15" customHeight="1" x14ac:dyDescent="0.25">
      <c r="A487" s="20">
        <v>98</v>
      </c>
      <c r="B487" s="16" t="s">
        <v>235</v>
      </c>
      <c r="C487" s="16" t="s">
        <v>236</v>
      </c>
      <c r="D487" s="5">
        <v>230</v>
      </c>
      <c r="E487" s="5">
        <f>D487*1.21</f>
        <v>278.3</v>
      </c>
      <c r="F487" s="16" t="s">
        <v>242</v>
      </c>
      <c r="G487" s="7"/>
      <c r="H487" s="34">
        <v>43207</v>
      </c>
      <c r="I487" s="4"/>
    </row>
    <row r="488" spans="1:9" ht="15" customHeight="1" x14ac:dyDescent="0.25">
      <c r="A488" s="44" t="s">
        <v>2331</v>
      </c>
      <c r="B488" s="46" t="s">
        <v>2254</v>
      </c>
      <c r="C488" s="46" t="s">
        <v>1699</v>
      </c>
      <c r="D488" s="43">
        <f>E488/1.21</f>
        <v>230.10743801652893</v>
      </c>
      <c r="E488" s="43">
        <v>278.43</v>
      </c>
      <c r="F488" s="46" t="s">
        <v>2752</v>
      </c>
      <c r="G488" s="7"/>
      <c r="H488" s="34"/>
      <c r="I488" s="4"/>
    </row>
    <row r="489" spans="1:9" ht="15" customHeight="1" x14ac:dyDescent="0.25">
      <c r="A489" s="20">
        <v>821</v>
      </c>
      <c r="B489" s="3" t="s">
        <v>1730</v>
      </c>
      <c r="C489" s="3" t="s">
        <v>1404</v>
      </c>
      <c r="D489" s="5">
        <v>235</v>
      </c>
      <c r="E489" s="5">
        <f>D489*1.21</f>
        <v>284.34999999999997</v>
      </c>
      <c r="F489" s="3" t="s">
        <v>1731</v>
      </c>
      <c r="G489" s="7"/>
      <c r="H489" s="34">
        <v>43439</v>
      </c>
      <c r="I489" s="4"/>
    </row>
    <row r="490" spans="1:9" ht="15" customHeight="1" x14ac:dyDescent="0.25">
      <c r="A490" s="44" t="s">
        <v>2331</v>
      </c>
      <c r="B490" s="46" t="s">
        <v>2473</v>
      </c>
      <c r="C490" s="46" t="s">
        <v>2474</v>
      </c>
      <c r="D490" s="43">
        <f>E490/1.21</f>
        <v>236.04132231404961</v>
      </c>
      <c r="E490" s="43">
        <v>285.61</v>
      </c>
      <c r="F490" s="46" t="s">
        <v>2777</v>
      </c>
      <c r="G490" s="7"/>
      <c r="H490" s="34"/>
      <c r="I490" s="4"/>
    </row>
    <row r="491" spans="1:9" ht="15" customHeight="1" x14ac:dyDescent="0.25">
      <c r="A491" s="20">
        <v>610</v>
      </c>
      <c r="B491" s="16" t="s">
        <v>1332</v>
      </c>
      <c r="C491" s="16" t="s">
        <v>157</v>
      </c>
      <c r="D491" s="5">
        <v>236.36</v>
      </c>
      <c r="E491" s="5">
        <f>D491*1.21</f>
        <v>285.99560000000002</v>
      </c>
      <c r="F491" s="16" t="s">
        <v>1333</v>
      </c>
      <c r="G491" s="7"/>
      <c r="H491" s="34">
        <v>43363</v>
      </c>
      <c r="I491" s="4"/>
    </row>
    <row r="492" spans="1:9" ht="15" customHeight="1" x14ac:dyDescent="0.25">
      <c r="A492" s="44" t="s">
        <v>2331</v>
      </c>
      <c r="B492" s="46" t="s">
        <v>2356</v>
      </c>
      <c r="C492" s="46" t="s">
        <v>2357</v>
      </c>
      <c r="D492" s="43">
        <f>E492/1.21</f>
        <v>237</v>
      </c>
      <c r="E492" s="43">
        <v>286.77</v>
      </c>
      <c r="F492" s="46" t="s">
        <v>2535</v>
      </c>
      <c r="G492" s="7"/>
      <c r="H492" s="34"/>
      <c r="I492" s="4"/>
    </row>
    <row r="493" spans="1:9" ht="15" customHeight="1" x14ac:dyDescent="0.25">
      <c r="A493" s="44" t="s">
        <v>2331</v>
      </c>
      <c r="B493" s="46" t="s">
        <v>2254</v>
      </c>
      <c r="C493" s="46" t="s">
        <v>1699</v>
      </c>
      <c r="D493" s="43">
        <f>E493/1.21</f>
        <v>238.38842975206612</v>
      </c>
      <c r="E493" s="43">
        <v>288.45</v>
      </c>
      <c r="F493" s="46" t="s">
        <v>2745</v>
      </c>
      <c r="G493" s="7"/>
      <c r="H493" s="34"/>
      <c r="I493" s="4"/>
    </row>
    <row r="494" spans="1:9" ht="15" customHeight="1" x14ac:dyDescent="0.25">
      <c r="A494" s="20">
        <v>5</v>
      </c>
      <c r="B494" s="16" t="s">
        <v>13</v>
      </c>
      <c r="C494" s="16" t="s">
        <v>122</v>
      </c>
      <c r="D494" s="24">
        <v>238.73</v>
      </c>
      <c r="E494" s="5">
        <f>D494*1.21</f>
        <v>288.86329999999998</v>
      </c>
      <c r="F494" s="16" t="s">
        <v>181</v>
      </c>
      <c r="G494" s="26"/>
      <c r="H494" s="35">
        <v>43168</v>
      </c>
      <c r="I494" s="25">
        <v>43168</v>
      </c>
    </row>
    <row r="495" spans="1:9" ht="15" customHeight="1" x14ac:dyDescent="0.25">
      <c r="A495" s="44" t="s">
        <v>2331</v>
      </c>
      <c r="B495" s="46" t="s">
        <v>2212</v>
      </c>
      <c r="C495" s="46" t="s">
        <v>2213</v>
      </c>
      <c r="D495" s="43">
        <f>E495/1.21</f>
        <v>241.81818181818184</v>
      </c>
      <c r="E495" s="43">
        <v>292.60000000000002</v>
      </c>
      <c r="F495" s="46" t="s">
        <v>2712</v>
      </c>
      <c r="G495" s="7"/>
      <c r="H495" s="34"/>
      <c r="I495" s="4"/>
    </row>
    <row r="496" spans="1:9" ht="15" customHeight="1" x14ac:dyDescent="0.25">
      <c r="A496" s="20">
        <v>67</v>
      </c>
      <c r="B496" s="3" t="s">
        <v>13</v>
      </c>
      <c r="C496" s="16" t="s">
        <v>122</v>
      </c>
      <c r="D496" s="24">
        <v>242</v>
      </c>
      <c r="E496" s="5">
        <f>D496*1.21</f>
        <v>292.82</v>
      </c>
      <c r="F496" s="16" t="s">
        <v>115</v>
      </c>
      <c r="G496" s="7"/>
      <c r="H496" s="34">
        <v>43186</v>
      </c>
      <c r="I496" s="4">
        <v>43186</v>
      </c>
    </row>
    <row r="497" spans="1:9" ht="15" customHeight="1" x14ac:dyDescent="0.25">
      <c r="A497" s="44" t="s">
        <v>2331</v>
      </c>
      <c r="B497" s="46" t="s">
        <v>2254</v>
      </c>
      <c r="C497" s="46" t="s">
        <v>1699</v>
      </c>
      <c r="D497" s="43">
        <f>E497/1.21</f>
        <v>242.96694214876035</v>
      </c>
      <c r="E497" s="43">
        <v>293.99</v>
      </c>
      <c r="F497" s="46" t="s">
        <v>2763</v>
      </c>
      <c r="G497" s="7"/>
      <c r="H497" s="34"/>
      <c r="I497" s="4"/>
    </row>
    <row r="498" spans="1:9" ht="15" customHeight="1" x14ac:dyDescent="0.25">
      <c r="A498" s="20" t="s">
        <v>200</v>
      </c>
      <c r="B498" s="3" t="s">
        <v>23</v>
      </c>
      <c r="C498" s="16" t="s">
        <v>133</v>
      </c>
      <c r="D498" s="24">
        <v>243</v>
      </c>
      <c r="E498" s="5">
        <f t="shared" ref="E498:E503" si="1">D498*1.21</f>
        <v>294.02999999999997</v>
      </c>
      <c r="F498" s="16" t="s">
        <v>201</v>
      </c>
      <c r="G498" s="7"/>
      <c r="H498" s="34">
        <v>43201</v>
      </c>
      <c r="I498" s="4"/>
    </row>
    <row r="499" spans="1:9" ht="15" customHeight="1" x14ac:dyDescent="0.25">
      <c r="A499" s="20">
        <v>231</v>
      </c>
      <c r="B499" s="3" t="s">
        <v>23</v>
      </c>
      <c r="C499" s="3" t="s">
        <v>133</v>
      </c>
      <c r="D499" s="5">
        <v>243</v>
      </c>
      <c r="E499" s="5">
        <f t="shared" si="1"/>
        <v>294.02999999999997</v>
      </c>
      <c r="F499" s="3" t="s">
        <v>551</v>
      </c>
      <c r="G499" s="7"/>
      <c r="H499" s="34">
        <v>43231</v>
      </c>
      <c r="I499" s="4"/>
    </row>
    <row r="500" spans="1:9" ht="15" customHeight="1" x14ac:dyDescent="0.25">
      <c r="A500" s="20">
        <v>237</v>
      </c>
      <c r="B500" s="3" t="s">
        <v>23</v>
      </c>
      <c r="C500" s="16" t="s">
        <v>133</v>
      </c>
      <c r="D500" s="5">
        <v>243</v>
      </c>
      <c r="E500" s="5">
        <f t="shared" si="1"/>
        <v>294.02999999999997</v>
      </c>
      <c r="F500" s="3" t="s">
        <v>562</v>
      </c>
      <c r="G500" s="7"/>
      <c r="H500" s="34">
        <v>43234</v>
      </c>
      <c r="I500" s="4">
        <v>43240</v>
      </c>
    </row>
    <row r="501" spans="1:9" ht="15" customHeight="1" x14ac:dyDescent="0.25">
      <c r="A501" s="20">
        <v>506</v>
      </c>
      <c r="B501" s="3" t="s">
        <v>23</v>
      </c>
      <c r="C501" s="3" t="s">
        <v>133</v>
      </c>
      <c r="D501" s="5">
        <v>243</v>
      </c>
      <c r="E501" s="5">
        <f t="shared" si="1"/>
        <v>294.02999999999997</v>
      </c>
      <c r="F501" s="3" t="s">
        <v>1136</v>
      </c>
      <c r="G501" s="7"/>
      <c r="H501" s="34">
        <v>43318</v>
      </c>
      <c r="I501" s="4"/>
    </row>
    <row r="502" spans="1:9" ht="15" customHeight="1" x14ac:dyDescent="0.25">
      <c r="A502" s="20">
        <v>642</v>
      </c>
      <c r="B502" s="3" t="s">
        <v>1407</v>
      </c>
      <c r="C502" s="3" t="s">
        <v>1408</v>
      </c>
      <c r="D502" s="5">
        <v>243.3</v>
      </c>
      <c r="E502" s="5">
        <f t="shared" si="1"/>
        <v>294.39300000000003</v>
      </c>
      <c r="F502" s="3" t="s">
        <v>1409</v>
      </c>
      <c r="G502" s="7"/>
      <c r="H502" s="34">
        <v>43376</v>
      </c>
      <c r="I502" s="4"/>
    </row>
    <row r="503" spans="1:9" ht="15" customHeight="1" x14ac:dyDescent="0.25">
      <c r="A503" s="20">
        <v>641</v>
      </c>
      <c r="B503" s="16" t="s">
        <v>880</v>
      </c>
      <c r="C503" s="16" t="s">
        <v>639</v>
      </c>
      <c r="D503" s="5">
        <v>243.3</v>
      </c>
      <c r="E503" s="5">
        <f t="shared" si="1"/>
        <v>294.39300000000003</v>
      </c>
      <c r="F503" s="16" t="s">
        <v>1406</v>
      </c>
      <c r="G503" s="7"/>
      <c r="H503" s="34">
        <v>43376</v>
      </c>
      <c r="I503" s="4"/>
    </row>
    <row r="504" spans="1:9" ht="15" customHeight="1" x14ac:dyDescent="0.25">
      <c r="A504" s="44" t="s">
        <v>2331</v>
      </c>
      <c r="B504" s="46" t="s">
        <v>2181</v>
      </c>
      <c r="C504" s="46" t="s">
        <v>2182</v>
      </c>
      <c r="D504" s="43">
        <f>E504/1.21</f>
        <v>245</v>
      </c>
      <c r="E504" s="43">
        <v>296.45</v>
      </c>
      <c r="F504" s="46" t="s">
        <v>2670</v>
      </c>
      <c r="G504" s="7"/>
      <c r="H504" s="34"/>
      <c r="I504" s="4"/>
    </row>
    <row r="505" spans="1:9" ht="15" customHeight="1" x14ac:dyDescent="0.25">
      <c r="A505" s="44" t="s">
        <v>2331</v>
      </c>
      <c r="B505" s="46" t="s">
        <v>2450</v>
      </c>
      <c r="C505" s="46" t="s">
        <v>214</v>
      </c>
      <c r="D505" s="43">
        <f>E505/1.21</f>
        <v>245.45454545454547</v>
      </c>
      <c r="E505" s="43">
        <v>297</v>
      </c>
      <c r="F505" s="46" t="s">
        <v>2699</v>
      </c>
      <c r="G505" s="7"/>
      <c r="H505" s="34"/>
      <c r="I505" s="4"/>
    </row>
    <row r="506" spans="1:9" ht="15" customHeight="1" x14ac:dyDescent="0.25">
      <c r="A506" s="39" t="s">
        <v>1965</v>
      </c>
      <c r="B506" s="42" t="s">
        <v>2166</v>
      </c>
      <c r="C506" s="42" t="s">
        <v>1865</v>
      </c>
      <c r="D506" s="43">
        <v>245.60330578512398</v>
      </c>
      <c r="E506" s="43">
        <v>297.18</v>
      </c>
      <c r="F506" s="42" t="s">
        <v>2171</v>
      </c>
      <c r="G506" s="25"/>
      <c r="H506" s="25"/>
      <c r="I506" s="4"/>
    </row>
    <row r="507" spans="1:9" ht="15" customHeight="1" x14ac:dyDescent="0.25">
      <c r="A507" s="20">
        <v>332</v>
      </c>
      <c r="B507" s="3" t="s">
        <v>781</v>
      </c>
      <c r="C507" s="3" t="s">
        <v>783</v>
      </c>
      <c r="D507" s="5">
        <v>247.93</v>
      </c>
      <c r="E507" s="5">
        <f>D507*1.21</f>
        <v>299.99529999999999</v>
      </c>
      <c r="F507" s="3" t="s">
        <v>782</v>
      </c>
      <c r="G507" s="7" t="s">
        <v>377</v>
      </c>
      <c r="H507" s="34">
        <v>43255</v>
      </c>
      <c r="I507" s="4"/>
    </row>
    <row r="508" spans="1:9" ht="15" customHeight="1" x14ac:dyDescent="0.25">
      <c r="A508" s="20">
        <v>906</v>
      </c>
      <c r="B508" s="3" t="s">
        <v>1901</v>
      </c>
      <c r="C508" s="3" t="s">
        <v>143</v>
      </c>
      <c r="D508" s="5">
        <v>300</v>
      </c>
      <c r="E508" s="5">
        <v>300</v>
      </c>
      <c r="F508" s="3" t="s">
        <v>1902</v>
      </c>
      <c r="G508" s="7"/>
      <c r="H508" s="34">
        <v>43454</v>
      </c>
      <c r="I508" s="4"/>
    </row>
    <row r="509" spans="1:9" ht="15" customHeight="1" x14ac:dyDescent="0.25">
      <c r="A509" s="20">
        <v>900</v>
      </c>
      <c r="B509" s="3" t="s">
        <v>1891</v>
      </c>
      <c r="C509" s="3" t="s">
        <v>557</v>
      </c>
      <c r="D509" s="5">
        <v>300</v>
      </c>
      <c r="E509" s="5">
        <v>300</v>
      </c>
      <c r="F509" s="3" t="s">
        <v>1758</v>
      </c>
      <c r="G509" s="7"/>
      <c r="H509" s="34">
        <v>43454</v>
      </c>
      <c r="I509" s="4"/>
    </row>
    <row r="510" spans="1:9" ht="15" customHeight="1" x14ac:dyDescent="0.25">
      <c r="A510" s="20">
        <v>903</v>
      </c>
      <c r="B510" s="3" t="s">
        <v>1895</v>
      </c>
      <c r="C510" s="3" t="s">
        <v>1756</v>
      </c>
      <c r="D510" s="5">
        <v>300</v>
      </c>
      <c r="E510" s="5">
        <v>300</v>
      </c>
      <c r="F510" s="3" t="s">
        <v>1896</v>
      </c>
      <c r="G510" s="7"/>
      <c r="H510" s="34">
        <v>43454</v>
      </c>
      <c r="I510" s="4"/>
    </row>
    <row r="511" spans="1:9" ht="15" customHeight="1" x14ac:dyDescent="0.25">
      <c r="A511" s="44" t="s">
        <v>2331</v>
      </c>
      <c r="B511" s="46" t="s">
        <v>2173</v>
      </c>
      <c r="C511" s="46" t="s">
        <v>2174</v>
      </c>
      <c r="D511" s="43">
        <f>E511/1.21</f>
        <v>248.18181818181819</v>
      </c>
      <c r="E511" s="43">
        <v>300.3</v>
      </c>
      <c r="F511" s="46" t="s">
        <v>2657</v>
      </c>
      <c r="G511" s="7"/>
      <c r="H511" s="34"/>
      <c r="I511" s="4"/>
    </row>
    <row r="512" spans="1:9" ht="15" customHeight="1" x14ac:dyDescent="0.25">
      <c r="A512" s="44" t="s">
        <v>2331</v>
      </c>
      <c r="B512" s="46" t="s">
        <v>2173</v>
      </c>
      <c r="C512" s="46" t="s">
        <v>2174</v>
      </c>
      <c r="D512" s="43">
        <f>E512/1.21</f>
        <v>248.18181818181819</v>
      </c>
      <c r="E512" s="43">
        <v>300.3</v>
      </c>
      <c r="F512" s="46" t="s">
        <v>2661</v>
      </c>
      <c r="G512" s="7"/>
      <c r="H512" s="34"/>
      <c r="I512" s="4"/>
    </row>
    <row r="513" spans="1:11" ht="15" customHeight="1" x14ac:dyDescent="0.25">
      <c r="A513" s="44" t="s">
        <v>2331</v>
      </c>
      <c r="B513" s="46" t="s">
        <v>2228</v>
      </c>
      <c r="C513" s="46" t="s">
        <v>2229</v>
      </c>
      <c r="D513" s="43">
        <f>E513/1.21</f>
        <v>248.42975206611573</v>
      </c>
      <c r="E513" s="43">
        <v>300.60000000000002</v>
      </c>
      <c r="F513" s="46" t="s">
        <v>2720</v>
      </c>
      <c r="G513" s="7"/>
      <c r="H513" s="34"/>
      <c r="I513" s="4"/>
    </row>
    <row r="514" spans="1:11" ht="15" customHeight="1" x14ac:dyDescent="0.25">
      <c r="A514" s="39" t="s">
        <v>1965</v>
      </c>
      <c r="B514" s="42" t="s">
        <v>2228</v>
      </c>
      <c r="C514" s="42" t="s">
        <v>2229</v>
      </c>
      <c r="D514" s="43">
        <v>249.61983471074382</v>
      </c>
      <c r="E514" s="43">
        <v>302.04000000000002</v>
      </c>
      <c r="F514" s="42" t="s">
        <v>2230</v>
      </c>
      <c r="G514" s="25"/>
      <c r="H514" s="25"/>
      <c r="I514" s="4"/>
    </row>
    <row r="515" spans="1:11" ht="15" customHeight="1" x14ac:dyDescent="0.25">
      <c r="A515" s="20">
        <v>56</v>
      </c>
      <c r="B515" s="3" t="s">
        <v>49</v>
      </c>
      <c r="C515" s="3" t="s">
        <v>159</v>
      </c>
      <c r="D515" s="24">
        <v>250</v>
      </c>
      <c r="E515" s="5">
        <f>D515*1.21</f>
        <v>302.5</v>
      </c>
      <c r="F515" s="16" t="s">
        <v>106</v>
      </c>
      <c r="G515" s="7"/>
      <c r="H515" s="34">
        <v>43186</v>
      </c>
      <c r="I515" s="4"/>
    </row>
    <row r="516" spans="1:11" ht="15" customHeight="1" x14ac:dyDescent="0.25">
      <c r="A516" s="39" t="s">
        <v>1965</v>
      </c>
      <c r="B516" s="42" t="s">
        <v>2159</v>
      </c>
      <c r="C516" s="42" t="s">
        <v>506</v>
      </c>
      <c r="D516" s="43">
        <v>251</v>
      </c>
      <c r="E516" s="43">
        <v>303.70999999999998</v>
      </c>
      <c r="F516" s="42" t="s">
        <v>2160</v>
      </c>
      <c r="G516" s="25"/>
      <c r="H516" s="25"/>
      <c r="I516" s="4"/>
    </row>
    <row r="517" spans="1:11" ht="15" customHeight="1" x14ac:dyDescent="0.25">
      <c r="A517" s="39" t="s">
        <v>1965</v>
      </c>
      <c r="B517" s="42" t="s">
        <v>2060</v>
      </c>
      <c r="C517" s="42" t="s">
        <v>2061</v>
      </c>
      <c r="D517" s="43">
        <v>303.98</v>
      </c>
      <c r="E517" s="43">
        <v>303.98</v>
      </c>
      <c r="F517" s="42" t="s">
        <v>2062</v>
      </c>
      <c r="G517" s="25"/>
      <c r="H517" s="25"/>
      <c r="I517" s="4"/>
    </row>
    <row r="518" spans="1:11" ht="15" customHeight="1" x14ac:dyDescent="0.25">
      <c r="A518" s="44" t="s">
        <v>2331</v>
      </c>
      <c r="B518" s="46" t="s">
        <v>2217</v>
      </c>
      <c r="C518" s="46" t="s">
        <v>1421</v>
      </c>
      <c r="D518" s="43">
        <f>E518/1.21</f>
        <v>252.00000000000003</v>
      </c>
      <c r="E518" s="43">
        <v>304.92</v>
      </c>
      <c r="F518" s="46" t="s">
        <v>2714</v>
      </c>
      <c r="G518" s="7"/>
      <c r="H518" s="34"/>
      <c r="I518" s="4"/>
    </row>
    <row r="519" spans="1:11" ht="15" customHeight="1" x14ac:dyDescent="0.25">
      <c r="A519" s="20">
        <v>41</v>
      </c>
      <c r="B519" s="23" t="s">
        <v>593</v>
      </c>
      <c r="C519" s="3" t="s">
        <v>131</v>
      </c>
      <c r="D519" s="24">
        <v>252.02</v>
      </c>
      <c r="E519" s="5">
        <f>D519*1.21</f>
        <v>304.94420000000002</v>
      </c>
      <c r="F519" s="16" t="s">
        <v>92</v>
      </c>
      <c r="G519" s="26"/>
      <c r="H519" s="35">
        <v>43181</v>
      </c>
      <c r="I519" s="25">
        <v>43184</v>
      </c>
      <c r="J519" s="8" t="s">
        <v>1569</v>
      </c>
      <c r="K519" s="8" t="s">
        <v>1708</v>
      </c>
    </row>
    <row r="520" spans="1:11" ht="15" customHeight="1" x14ac:dyDescent="0.25">
      <c r="A520" s="20">
        <v>236</v>
      </c>
      <c r="B520" s="23" t="s">
        <v>593</v>
      </c>
      <c r="C520" s="16" t="s">
        <v>131</v>
      </c>
      <c r="D520" s="5">
        <v>252.02</v>
      </c>
      <c r="E520" s="5">
        <f>D520*1.21</f>
        <v>304.94420000000002</v>
      </c>
      <c r="F520" s="3" t="s">
        <v>561</v>
      </c>
      <c r="G520" s="7"/>
      <c r="H520" s="34">
        <v>43234</v>
      </c>
      <c r="I520" s="4">
        <v>43240</v>
      </c>
    </row>
    <row r="521" spans="1:11" ht="15" customHeight="1" x14ac:dyDescent="0.25">
      <c r="A521" s="39" t="s">
        <v>1965</v>
      </c>
      <c r="B521" s="42" t="s">
        <v>2285</v>
      </c>
      <c r="C521" s="42" t="s">
        <v>2286</v>
      </c>
      <c r="D521" s="43">
        <v>252.50413223140495</v>
      </c>
      <c r="E521" s="43">
        <v>305.52999999999997</v>
      </c>
      <c r="F521" s="42" t="s">
        <v>2287</v>
      </c>
      <c r="G521" s="25"/>
      <c r="H521" s="25"/>
      <c r="I521" s="4"/>
    </row>
    <row r="522" spans="1:11" ht="15" customHeight="1" x14ac:dyDescent="0.25">
      <c r="A522" s="44" t="s">
        <v>2331</v>
      </c>
      <c r="B522" s="46" t="s">
        <v>2306</v>
      </c>
      <c r="C522" s="46" t="s">
        <v>1366</v>
      </c>
      <c r="D522" s="43">
        <f>E522/1.21</f>
        <v>253.6694214876033</v>
      </c>
      <c r="E522" s="43">
        <v>306.94</v>
      </c>
      <c r="F522" s="46" t="s">
        <v>2799</v>
      </c>
      <c r="G522" s="7"/>
      <c r="H522" s="34"/>
      <c r="I522" s="4"/>
    </row>
    <row r="523" spans="1:11" ht="15" customHeight="1" x14ac:dyDescent="0.25">
      <c r="A523" s="39" t="s">
        <v>1965</v>
      </c>
      <c r="B523" s="42" t="s">
        <v>1978</v>
      </c>
      <c r="C523" s="42" t="s">
        <v>445</v>
      </c>
      <c r="D523" s="43">
        <v>254.95041322314052</v>
      </c>
      <c r="E523" s="43">
        <v>308.49</v>
      </c>
      <c r="F523" s="42" t="s">
        <v>1985</v>
      </c>
      <c r="G523" s="25"/>
      <c r="H523" s="25"/>
      <c r="I523" s="4"/>
    </row>
    <row r="524" spans="1:11" ht="15" customHeight="1" x14ac:dyDescent="0.25">
      <c r="A524" s="20">
        <v>227</v>
      </c>
      <c r="B524" s="3" t="s">
        <v>543</v>
      </c>
      <c r="C524" s="3" t="s">
        <v>544</v>
      </c>
      <c r="D524" s="5">
        <v>256.2</v>
      </c>
      <c r="E524" s="5">
        <f>D524*1.21</f>
        <v>310.00199999999995</v>
      </c>
      <c r="F524" s="3" t="s">
        <v>549</v>
      </c>
      <c r="G524" s="7"/>
      <c r="H524" s="34">
        <v>43231</v>
      </c>
      <c r="I524" s="4"/>
    </row>
    <row r="525" spans="1:11" ht="15" customHeight="1" x14ac:dyDescent="0.25">
      <c r="A525" s="20">
        <v>233</v>
      </c>
      <c r="B525" s="3" t="s">
        <v>543</v>
      </c>
      <c r="C525" s="3" t="s">
        <v>544</v>
      </c>
      <c r="D525" s="5">
        <v>256.2</v>
      </c>
      <c r="E525" s="5">
        <f>D525*1.21</f>
        <v>310.00199999999995</v>
      </c>
      <c r="F525" s="3" t="s">
        <v>553</v>
      </c>
      <c r="G525" s="7"/>
      <c r="H525" s="34">
        <v>43231</v>
      </c>
      <c r="I525" s="4"/>
    </row>
    <row r="526" spans="1:11" ht="15" customHeight="1" x14ac:dyDescent="0.25">
      <c r="A526" s="44" t="s">
        <v>2331</v>
      </c>
      <c r="B526" s="46" t="s">
        <v>2181</v>
      </c>
      <c r="C526" s="46" t="s">
        <v>2182</v>
      </c>
      <c r="D526" s="43">
        <f>E526/1.21</f>
        <v>260</v>
      </c>
      <c r="E526" s="43">
        <v>314.60000000000002</v>
      </c>
      <c r="F526" s="46" t="s">
        <v>2672</v>
      </c>
      <c r="G526" s="7"/>
      <c r="H526" s="34"/>
      <c r="I526" s="4"/>
    </row>
    <row r="527" spans="1:11" ht="15" customHeight="1" x14ac:dyDescent="0.25">
      <c r="A527" s="39" t="s">
        <v>1965</v>
      </c>
      <c r="B527" s="42" t="s">
        <v>2083</v>
      </c>
      <c r="C527" s="42" t="s">
        <v>131</v>
      </c>
      <c r="D527" s="43">
        <v>260.65289256198349</v>
      </c>
      <c r="E527" s="43">
        <v>315.39</v>
      </c>
      <c r="F527" s="42" t="s">
        <v>2088</v>
      </c>
      <c r="G527" s="25"/>
      <c r="H527" s="25"/>
      <c r="I527" s="4"/>
    </row>
    <row r="528" spans="1:11" ht="15" customHeight="1" x14ac:dyDescent="0.25">
      <c r="A528" s="20">
        <v>634</v>
      </c>
      <c r="B528" s="3" t="s">
        <v>1270</v>
      </c>
      <c r="C528" s="3" t="s">
        <v>1271</v>
      </c>
      <c r="D528" s="5">
        <v>261.3</v>
      </c>
      <c r="E528" s="5">
        <f>D528*1.21</f>
        <v>316.173</v>
      </c>
      <c r="F528" s="3" t="s">
        <v>1395</v>
      </c>
      <c r="G528" s="7" t="s">
        <v>377</v>
      </c>
      <c r="H528" s="34">
        <v>43375</v>
      </c>
      <c r="I528" s="4"/>
    </row>
    <row r="529" spans="1:9" ht="15" customHeight="1" x14ac:dyDescent="0.25">
      <c r="A529" s="20">
        <v>773</v>
      </c>
      <c r="B529" s="3" t="s">
        <v>23</v>
      </c>
      <c r="C529" s="3" t="s">
        <v>133</v>
      </c>
      <c r="D529" s="5">
        <v>261.36</v>
      </c>
      <c r="E529" s="5">
        <f>D529*1.21</f>
        <v>316.24560000000002</v>
      </c>
      <c r="F529" s="3" t="s">
        <v>1955</v>
      </c>
      <c r="G529" s="7"/>
      <c r="H529" s="34">
        <v>43454</v>
      </c>
      <c r="I529" s="4"/>
    </row>
    <row r="530" spans="1:9" ht="15" customHeight="1" x14ac:dyDescent="0.25">
      <c r="A530" s="44" t="s">
        <v>2331</v>
      </c>
      <c r="B530" s="46" t="s">
        <v>2418</v>
      </c>
      <c r="C530" s="46" t="s">
        <v>420</v>
      </c>
      <c r="D530" s="43">
        <f>E530/1.21</f>
        <v>265.25619834710744</v>
      </c>
      <c r="E530" s="43">
        <v>320.95999999999998</v>
      </c>
      <c r="F530" s="46" t="s">
        <v>2635</v>
      </c>
      <c r="G530" s="7"/>
      <c r="H530" s="34"/>
      <c r="I530" s="4"/>
    </row>
    <row r="531" spans="1:9" ht="15" customHeight="1" x14ac:dyDescent="0.25">
      <c r="A531" s="39" t="s">
        <v>1965</v>
      </c>
      <c r="B531" s="42" t="s">
        <v>2306</v>
      </c>
      <c r="C531" s="42" t="s">
        <v>1366</v>
      </c>
      <c r="D531" s="43">
        <v>265.8677685950413</v>
      </c>
      <c r="E531" s="43">
        <v>321.7</v>
      </c>
      <c r="F531" s="42" t="s">
        <v>2312</v>
      </c>
      <c r="G531" s="25"/>
      <c r="H531" s="25"/>
      <c r="I531" s="4"/>
    </row>
    <row r="532" spans="1:9" ht="15" customHeight="1" x14ac:dyDescent="0.25">
      <c r="A532" s="44" t="s">
        <v>2331</v>
      </c>
      <c r="B532" s="46" t="s">
        <v>2212</v>
      </c>
      <c r="C532" s="46" t="s">
        <v>2213</v>
      </c>
      <c r="D532" s="43">
        <f>E532/1.21</f>
        <v>267.27272727272725</v>
      </c>
      <c r="E532" s="43">
        <v>323.39999999999998</v>
      </c>
      <c r="F532" s="46" t="s">
        <v>2710</v>
      </c>
      <c r="G532" s="7"/>
      <c r="H532" s="34"/>
      <c r="I532" s="4"/>
    </row>
    <row r="533" spans="1:9" ht="15" customHeight="1" x14ac:dyDescent="0.25">
      <c r="A533" s="39" t="s">
        <v>1965</v>
      </c>
      <c r="B533" s="42" t="s">
        <v>2116</v>
      </c>
      <c r="C533" s="42" t="s">
        <v>2117</v>
      </c>
      <c r="D533" s="43">
        <v>269.52066115702479</v>
      </c>
      <c r="E533" s="43">
        <v>326.12</v>
      </c>
      <c r="F533" s="42" t="s">
        <v>2120</v>
      </c>
      <c r="G533" s="25"/>
      <c r="H533" s="25"/>
      <c r="I533" s="4"/>
    </row>
    <row r="534" spans="1:9" ht="15" customHeight="1" x14ac:dyDescent="0.25">
      <c r="A534" s="39" t="s">
        <v>1965</v>
      </c>
      <c r="B534" s="42" t="s">
        <v>2306</v>
      </c>
      <c r="C534" s="42" t="s">
        <v>1366</v>
      </c>
      <c r="D534" s="43">
        <v>269.91735537190084</v>
      </c>
      <c r="E534" s="43">
        <v>326.60000000000002</v>
      </c>
      <c r="F534" s="42" t="s">
        <v>2313</v>
      </c>
      <c r="G534" s="25"/>
      <c r="H534" s="25"/>
      <c r="I534" s="4"/>
    </row>
    <row r="535" spans="1:9" ht="15" customHeight="1" x14ac:dyDescent="0.25">
      <c r="A535" s="20">
        <v>291</v>
      </c>
      <c r="B535" s="3" t="s">
        <v>23</v>
      </c>
      <c r="C535" s="3" t="s">
        <v>133</v>
      </c>
      <c r="D535" s="5">
        <v>270</v>
      </c>
      <c r="E535" s="5">
        <f>D535*1.21</f>
        <v>326.7</v>
      </c>
      <c r="F535" s="3" t="s">
        <v>687</v>
      </c>
      <c r="G535" s="7"/>
      <c r="H535" s="34">
        <v>43243</v>
      </c>
      <c r="I535" s="4"/>
    </row>
    <row r="536" spans="1:9" ht="15" customHeight="1" x14ac:dyDescent="0.25">
      <c r="A536" s="44" t="s">
        <v>2331</v>
      </c>
      <c r="B536" s="46" t="s">
        <v>2459</v>
      </c>
      <c r="C536" s="46" t="s">
        <v>2460</v>
      </c>
      <c r="D536" s="43">
        <f>E536/1.21</f>
        <v>270</v>
      </c>
      <c r="E536" s="43">
        <v>326.7</v>
      </c>
      <c r="F536" s="46" t="s">
        <v>2717</v>
      </c>
      <c r="G536" s="7"/>
      <c r="H536" s="34"/>
      <c r="I536" s="4"/>
    </row>
    <row r="537" spans="1:9" ht="15" customHeight="1" x14ac:dyDescent="0.25">
      <c r="A537" s="20">
        <v>446</v>
      </c>
      <c r="B537" s="3" t="s">
        <v>1025</v>
      </c>
      <c r="C537" s="3" t="s">
        <v>1026</v>
      </c>
      <c r="D537" s="5">
        <v>327.84</v>
      </c>
      <c r="E537" s="5">
        <f>D537</f>
        <v>327.84</v>
      </c>
      <c r="F537" s="3" t="s">
        <v>1027</v>
      </c>
      <c r="G537" s="7" t="s">
        <v>377</v>
      </c>
      <c r="H537" s="34">
        <v>43277</v>
      </c>
      <c r="I537" s="4"/>
    </row>
    <row r="538" spans="1:9" ht="15" customHeight="1" x14ac:dyDescent="0.25">
      <c r="A538" s="44" t="s">
        <v>2331</v>
      </c>
      <c r="B538" s="46" t="s">
        <v>2365</v>
      </c>
      <c r="C538" s="46" t="s">
        <v>422</v>
      </c>
      <c r="D538" s="43">
        <f>E538/1.21</f>
        <v>271.10743801652893</v>
      </c>
      <c r="E538" s="43">
        <v>328.04</v>
      </c>
      <c r="F538" s="46" t="s">
        <v>2545</v>
      </c>
      <c r="G538" s="7"/>
      <c r="H538" s="34"/>
      <c r="I538" s="4"/>
    </row>
    <row r="539" spans="1:9" ht="15" customHeight="1" x14ac:dyDescent="0.25">
      <c r="A539" s="39" t="s">
        <v>1965</v>
      </c>
      <c r="B539" s="42" t="s">
        <v>2026</v>
      </c>
      <c r="C539" s="42" t="s">
        <v>2027</v>
      </c>
      <c r="D539" s="43">
        <v>272.62809917355372</v>
      </c>
      <c r="E539" s="43">
        <v>329.88</v>
      </c>
      <c r="F539" s="42" t="s">
        <v>2028</v>
      </c>
      <c r="G539" s="25"/>
      <c r="H539" s="25"/>
      <c r="I539" s="4"/>
    </row>
    <row r="540" spans="1:9" ht="15" customHeight="1" x14ac:dyDescent="0.25">
      <c r="A540" s="20">
        <v>437</v>
      </c>
      <c r="B540" s="3" t="s">
        <v>852</v>
      </c>
      <c r="C540" s="3" t="s">
        <v>495</v>
      </c>
      <c r="D540" s="5">
        <v>300</v>
      </c>
      <c r="E540" s="5">
        <v>330</v>
      </c>
      <c r="F540" s="3" t="s">
        <v>1006</v>
      </c>
      <c r="G540" s="7" t="s">
        <v>377</v>
      </c>
      <c r="H540" s="34">
        <v>43271</v>
      </c>
      <c r="I540" s="4"/>
    </row>
    <row r="541" spans="1:9" ht="15" customHeight="1" x14ac:dyDescent="0.25">
      <c r="A541" s="20">
        <v>441</v>
      </c>
      <c r="B541" s="3" t="s">
        <v>1012</v>
      </c>
      <c r="C541" s="3" t="s">
        <v>1013</v>
      </c>
      <c r="D541" s="5">
        <v>300</v>
      </c>
      <c r="E541" s="5">
        <v>330</v>
      </c>
      <c r="F541" s="3" t="s">
        <v>1014</v>
      </c>
      <c r="G541" s="7" t="s">
        <v>377</v>
      </c>
      <c r="H541" s="34">
        <v>43272</v>
      </c>
      <c r="I541" s="4">
        <v>43286</v>
      </c>
    </row>
    <row r="542" spans="1:9" ht="15" customHeight="1" x14ac:dyDescent="0.25">
      <c r="A542" s="44" t="s">
        <v>2331</v>
      </c>
      <c r="B542" s="46" t="s">
        <v>2428</v>
      </c>
      <c r="C542" s="46" t="s">
        <v>153</v>
      </c>
      <c r="D542" s="43">
        <f>E542/1.21</f>
        <v>273.90082644628103</v>
      </c>
      <c r="E542" s="43">
        <v>331.42</v>
      </c>
      <c r="F542" s="46" t="s">
        <v>2646</v>
      </c>
      <c r="G542" s="7"/>
      <c r="H542" s="34"/>
      <c r="I542" s="4"/>
    </row>
    <row r="543" spans="1:9" ht="15" customHeight="1" x14ac:dyDescent="0.25">
      <c r="A543" s="44" t="s">
        <v>2331</v>
      </c>
      <c r="B543" s="46" t="s">
        <v>2457</v>
      </c>
      <c r="C543" s="46" t="s">
        <v>2458</v>
      </c>
      <c r="D543" s="43">
        <f>E543/1.21</f>
        <v>274.31404958677689</v>
      </c>
      <c r="E543" s="43">
        <v>331.92</v>
      </c>
      <c r="F543" s="46" t="s">
        <v>2707</v>
      </c>
      <c r="G543" s="7"/>
      <c r="H543" s="34"/>
      <c r="I543" s="4"/>
    </row>
    <row r="544" spans="1:9" ht="15" customHeight="1" x14ac:dyDescent="0.25">
      <c r="A544" s="44" t="s">
        <v>2331</v>
      </c>
      <c r="B544" s="46" t="s">
        <v>2457</v>
      </c>
      <c r="C544" s="46" t="s">
        <v>2458</v>
      </c>
      <c r="D544" s="43">
        <f>E544/1.21</f>
        <v>274.31404958677689</v>
      </c>
      <c r="E544" s="43">
        <v>331.92</v>
      </c>
      <c r="F544" s="46" t="s">
        <v>2708</v>
      </c>
      <c r="G544" s="7"/>
      <c r="H544" s="34"/>
      <c r="I544" s="4"/>
    </row>
    <row r="545" spans="1:9" ht="15" customHeight="1" x14ac:dyDescent="0.25">
      <c r="A545" s="44" t="s">
        <v>2331</v>
      </c>
      <c r="B545" s="46" t="s">
        <v>2457</v>
      </c>
      <c r="C545" s="46" t="s">
        <v>2458</v>
      </c>
      <c r="D545" s="43">
        <f>E545/1.21</f>
        <v>274.31404958677689</v>
      </c>
      <c r="E545" s="43">
        <v>331.92</v>
      </c>
      <c r="F545" s="46" t="s">
        <v>2709</v>
      </c>
      <c r="G545" s="7"/>
      <c r="H545" s="34"/>
      <c r="I545" s="4"/>
    </row>
    <row r="546" spans="1:9" ht="15" customHeight="1" x14ac:dyDescent="0.25">
      <c r="A546" s="44" t="s">
        <v>2331</v>
      </c>
      <c r="B546" s="46" t="s">
        <v>2285</v>
      </c>
      <c r="C546" s="46" t="s">
        <v>2286</v>
      </c>
      <c r="D546" s="43">
        <f>E546/1.21</f>
        <v>275.67768595041321</v>
      </c>
      <c r="E546" s="43">
        <v>333.57</v>
      </c>
      <c r="F546" s="46" t="s">
        <v>2773</v>
      </c>
      <c r="G546" s="7"/>
      <c r="H546" s="34"/>
      <c r="I546" s="4"/>
    </row>
    <row r="547" spans="1:9" ht="15" customHeight="1" x14ac:dyDescent="0.25">
      <c r="A547" s="39" t="s">
        <v>1965</v>
      </c>
      <c r="B547" s="42" t="s">
        <v>2112</v>
      </c>
      <c r="C547" s="42" t="s">
        <v>2113</v>
      </c>
      <c r="D547" s="43">
        <v>276.38842975206614</v>
      </c>
      <c r="E547" s="43">
        <v>334.43</v>
      </c>
      <c r="F547" s="42" t="s">
        <v>2114</v>
      </c>
      <c r="G547" s="25"/>
      <c r="H547" s="25"/>
      <c r="I547" s="4"/>
    </row>
    <row r="548" spans="1:9" ht="15" customHeight="1" x14ac:dyDescent="0.25">
      <c r="A548" s="39" t="s">
        <v>1965</v>
      </c>
      <c r="B548" s="42" t="s">
        <v>2112</v>
      </c>
      <c r="C548" s="42" t="s">
        <v>2113</v>
      </c>
      <c r="D548" s="43">
        <v>276.38842975206614</v>
      </c>
      <c r="E548" s="43">
        <v>334.43</v>
      </c>
      <c r="F548" s="42" t="s">
        <v>2115</v>
      </c>
      <c r="G548" s="25"/>
      <c r="H548" s="25"/>
      <c r="I548" s="4"/>
    </row>
    <row r="549" spans="1:9" ht="15" customHeight="1" x14ac:dyDescent="0.25">
      <c r="A549" s="44" t="s">
        <v>2331</v>
      </c>
      <c r="B549" s="46" t="s">
        <v>2112</v>
      </c>
      <c r="C549" s="46" t="s">
        <v>2113</v>
      </c>
      <c r="D549" s="43">
        <f>E549/1.21</f>
        <v>276.38842975206614</v>
      </c>
      <c r="E549" s="43">
        <v>334.43</v>
      </c>
      <c r="F549" s="46" t="s">
        <v>2604</v>
      </c>
      <c r="G549" s="7"/>
      <c r="H549" s="34"/>
      <c r="I549" s="4"/>
    </row>
    <row r="550" spans="1:9" ht="15" customHeight="1" x14ac:dyDescent="0.25">
      <c r="A550" s="44" t="s">
        <v>2331</v>
      </c>
      <c r="B550" s="46" t="s">
        <v>2112</v>
      </c>
      <c r="C550" s="46" t="s">
        <v>2113</v>
      </c>
      <c r="D550" s="43">
        <f>E550/1.21</f>
        <v>276.38842975206614</v>
      </c>
      <c r="E550" s="43">
        <v>334.43</v>
      </c>
      <c r="F550" s="46" t="s">
        <v>2605</v>
      </c>
      <c r="G550" s="7"/>
      <c r="H550" s="34"/>
      <c r="I550" s="4"/>
    </row>
    <row r="551" spans="1:9" ht="15" customHeight="1" x14ac:dyDescent="0.25">
      <c r="A551" s="44" t="s">
        <v>2331</v>
      </c>
      <c r="B551" s="46" t="s">
        <v>2112</v>
      </c>
      <c r="C551" s="46" t="s">
        <v>2113</v>
      </c>
      <c r="D551" s="43">
        <f>E551/1.21</f>
        <v>276.38842975206614</v>
      </c>
      <c r="E551" s="43">
        <v>334.43</v>
      </c>
      <c r="F551" s="46" t="s">
        <v>2606</v>
      </c>
      <c r="G551" s="7"/>
      <c r="H551" s="34"/>
      <c r="I551" s="4"/>
    </row>
    <row r="552" spans="1:9" ht="15" customHeight="1" x14ac:dyDescent="0.25">
      <c r="A552" s="20">
        <v>469</v>
      </c>
      <c r="B552" s="3" t="s">
        <v>1056</v>
      </c>
      <c r="C552" s="3" t="s">
        <v>1058</v>
      </c>
      <c r="D552" s="5">
        <v>276.5</v>
      </c>
      <c r="E552" s="5">
        <f>D552*1.21</f>
        <v>334.565</v>
      </c>
      <c r="F552" s="3" t="s">
        <v>1057</v>
      </c>
      <c r="G552" s="7"/>
      <c r="H552" s="34">
        <v>43284</v>
      </c>
      <c r="I552" s="4"/>
    </row>
    <row r="553" spans="1:9" ht="15" customHeight="1" x14ac:dyDescent="0.25">
      <c r="A553" s="44" t="s">
        <v>2331</v>
      </c>
      <c r="B553" s="46" t="s">
        <v>2209</v>
      </c>
      <c r="C553" s="46" t="s">
        <v>2210</v>
      </c>
      <c r="D553" s="43">
        <f>E553/1.21</f>
        <v>277</v>
      </c>
      <c r="E553" s="43">
        <v>335.17</v>
      </c>
      <c r="F553" s="46" t="s">
        <v>2691</v>
      </c>
      <c r="G553" s="7"/>
      <c r="H553" s="34"/>
      <c r="I553" s="4"/>
    </row>
    <row r="554" spans="1:9" ht="15" customHeight="1" x14ac:dyDescent="0.25">
      <c r="A554" s="39" t="s">
        <v>1965</v>
      </c>
      <c r="B554" s="42" t="s">
        <v>2306</v>
      </c>
      <c r="C554" s="42" t="s">
        <v>1366</v>
      </c>
      <c r="D554" s="43">
        <v>278.14049586776861</v>
      </c>
      <c r="E554" s="43">
        <v>336.55</v>
      </c>
      <c r="F554" s="42" t="s">
        <v>2314</v>
      </c>
      <c r="G554" s="25"/>
      <c r="H554" s="25"/>
      <c r="I554" s="4"/>
    </row>
    <row r="555" spans="1:9" ht="15" customHeight="1" x14ac:dyDescent="0.25">
      <c r="A555" s="39" t="s">
        <v>1965</v>
      </c>
      <c r="B555" s="42" t="s">
        <v>2323</v>
      </c>
      <c r="C555" s="42" t="s">
        <v>1140</v>
      </c>
      <c r="D555" s="43">
        <v>278.39669421487605</v>
      </c>
      <c r="E555" s="43">
        <v>336.86</v>
      </c>
      <c r="F555" s="42" t="s">
        <v>2324</v>
      </c>
      <c r="G555" s="25"/>
      <c r="H555" s="25"/>
      <c r="I555" s="4"/>
    </row>
    <row r="556" spans="1:9" ht="15" customHeight="1" x14ac:dyDescent="0.25">
      <c r="A556" s="20">
        <v>81</v>
      </c>
      <c r="B556" s="16" t="s">
        <v>187</v>
      </c>
      <c r="C556" s="16" t="s">
        <v>192</v>
      </c>
      <c r="D556" s="24">
        <v>278.51</v>
      </c>
      <c r="E556" s="5">
        <f>D556*1.21</f>
        <v>336.99709999999999</v>
      </c>
      <c r="F556" s="16" t="s">
        <v>188</v>
      </c>
      <c r="G556" s="26"/>
      <c r="H556" s="35">
        <v>43201</v>
      </c>
      <c r="I556" s="25">
        <v>43252</v>
      </c>
    </row>
    <row r="557" spans="1:9" ht="15" customHeight="1" x14ac:dyDescent="0.25">
      <c r="A557" s="39" t="s">
        <v>1965</v>
      </c>
      <c r="B557" s="42" t="s">
        <v>1966</v>
      </c>
      <c r="C557" s="42" t="s">
        <v>684</v>
      </c>
      <c r="D557" s="43">
        <v>279.17355371900828</v>
      </c>
      <c r="E557" s="43">
        <v>337.8</v>
      </c>
      <c r="F557" s="42" t="s">
        <v>1970</v>
      </c>
      <c r="G557" s="25"/>
      <c r="H557" s="25"/>
      <c r="I557" s="4"/>
    </row>
    <row r="558" spans="1:9" ht="15" customHeight="1" x14ac:dyDescent="0.25">
      <c r="A558" s="39" t="s">
        <v>1965</v>
      </c>
      <c r="B558" s="42" t="s">
        <v>1987</v>
      </c>
      <c r="C558" s="42" t="s">
        <v>168</v>
      </c>
      <c r="D558" s="43">
        <v>280</v>
      </c>
      <c r="E558" s="43">
        <v>338.8</v>
      </c>
      <c r="F558" s="42" t="s">
        <v>1998</v>
      </c>
      <c r="G558" s="25"/>
      <c r="H558" s="25"/>
      <c r="I558" s="4"/>
    </row>
    <row r="559" spans="1:9" ht="15" customHeight="1" x14ac:dyDescent="0.25">
      <c r="A559" s="39" t="s">
        <v>1965</v>
      </c>
      <c r="B559" s="42" t="s">
        <v>2033</v>
      </c>
      <c r="C559" s="42" t="s">
        <v>476</v>
      </c>
      <c r="D559" s="43">
        <v>280</v>
      </c>
      <c r="E559" s="43">
        <v>338.8</v>
      </c>
      <c r="F559" s="42" t="s">
        <v>2034</v>
      </c>
      <c r="G559" s="25"/>
      <c r="H559" s="25"/>
      <c r="I559" s="4"/>
    </row>
    <row r="560" spans="1:9" ht="15" customHeight="1" x14ac:dyDescent="0.25">
      <c r="A560" s="39" t="s">
        <v>1965</v>
      </c>
      <c r="B560" s="42" t="s">
        <v>2254</v>
      </c>
      <c r="C560" s="42" t="s">
        <v>1699</v>
      </c>
      <c r="D560" s="43">
        <v>280</v>
      </c>
      <c r="E560" s="43">
        <v>338.8</v>
      </c>
      <c r="F560" s="42" t="s">
        <v>2267</v>
      </c>
      <c r="G560" s="25"/>
      <c r="H560" s="25"/>
      <c r="I560" s="4"/>
    </row>
    <row r="561" spans="1:9" ht="15" customHeight="1" x14ac:dyDescent="0.25">
      <c r="A561" s="39" t="s">
        <v>1965</v>
      </c>
      <c r="B561" s="42" t="s">
        <v>2121</v>
      </c>
      <c r="C561" s="42" t="s">
        <v>2122</v>
      </c>
      <c r="D561" s="43">
        <v>280.50413223140498</v>
      </c>
      <c r="E561" s="43">
        <v>339.41</v>
      </c>
      <c r="F561" s="42" t="s">
        <v>2123</v>
      </c>
      <c r="G561" s="25"/>
      <c r="H561" s="25"/>
      <c r="I561" s="4"/>
    </row>
    <row r="562" spans="1:9" ht="15" customHeight="1" x14ac:dyDescent="0.25">
      <c r="A562" s="44" t="s">
        <v>2331</v>
      </c>
      <c r="B562" s="46" t="s">
        <v>2121</v>
      </c>
      <c r="C562" s="46" t="s">
        <v>2122</v>
      </c>
      <c r="D562" s="43">
        <f>E562/1.21</f>
        <v>280.50413223140498</v>
      </c>
      <c r="E562" s="43">
        <v>339.41</v>
      </c>
      <c r="F562" s="46" t="s">
        <v>2610</v>
      </c>
      <c r="G562" s="7"/>
      <c r="H562" s="34"/>
      <c r="I562" s="4"/>
    </row>
    <row r="563" spans="1:9" ht="15" customHeight="1" x14ac:dyDescent="0.25">
      <c r="A563" s="44" t="s">
        <v>2331</v>
      </c>
      <c r="B563" s="46" t="s">
        <v>2378</v>
      </c>
      <c r="C563" s="46" t="s">
        <v>2379</v>
      </c>
      <c r="D563" s="43">
        <f>E563/1.21</f>
        <v>281.24793388429754</v>
      </c>
      <c r="E563" s="43">
        <v>340.31</v>
      </c>
      <c r="F563" s="46" t="s">
        <v>2574</v>
      </c>
      <c r="G563" s="7"/>
      <c r="H563" s="34"/>
      <c r="I563" s="4"/>
    </row>
    <row r="564" spans="1:9" ht="15" customHeight="1" x14ac:dyDescent="0.25">
      <c r="A564" s="39" t="s">
        <v>1965</v>
      </c>
      <c r="B564" s="42" t="s">
        <v>2173</v>
      </c>
      <c r="C564" s="42" t="s">
        <v>2174</v>
      </c>
      <c r="D564" s="43">
        <v>283.63636363636363</v>
      </c>
      <c r="E564" s="43">
        <v>343.2</v>
      </c>
      <c r="F564" s="42" t="s">
        <v>2176</v>
      </c>
      <c r="G564" s="25"/>
      <c r="H564" s="25"/>
      <c r="I564" s="4"/>
    </row>
    <row r="565" spans="1:9" ht="15" customHeight="1" x14ac:dyDescent="0.25">
      <c r="A565" s="39" t="s">
        <v>1965</v>
      </c>
      <c r="B565" s="42" t="s">
        <v>2254</v>
      </c>
      <c r="C565" s="42" t="s">
        <v>1699</v>
      </c>
      <c r="D565" s="43">
        <v>284.94214876033055</v>
      </c>
      <c r="E565" s="43">
        <v>344.78</v>
      </c>
      <c r="F565" s="42" t="s">
        <v>2268</v>
      </c>
      <c r="G565" s="25"/>
      <c r="H565" s="25"/>
      <c r="I565" s="4"/>
    </row>
    <row r="566" spans="1:9" ht="15" customHeight="1" x14ac:dyDescent="0.25">
      <c r="A566" s="44" t="s">
        <v>2331</v>
      </c>
      <c r="B566" s="46" t="s">
        <v>2212</v>
      </c>
      <c r="C566" s="46" t="s">
        <v>2213</v>
      </c>
      <c r="D566" s="43">
        <f>E566/1.21</f>
        <v>285.45454545454544</v>
      </c>
      <c r="E566" s="43">
        <v>345.4</v>
      </c>
      <c r="F566" s="46" t="s">
        <v>2711</v>
      </c>
      <c r="G566" s="7"/>
      <c r="H566" s="34"/>
      <c r="I566" s="4"/>
    </row>
    <row r="567" spans="1:9" ht="15" customHeight="1" x14ac:dyDescent="0.25">
      <c r="A567" s="39" t="s">
        <v>1965</v>
      </c>
      <c r="B567" s="42" t="s">
        <v>1978</v>
      </c>
      <c r="C567" s="42" t="s">
        <v>445</v>
      </c>
      <c r="D567" s="43">
        <v>286</v>
      </c>
      <c r="E567" s="43">
        <v>346.06</v>
      </c>
      <c r="F567" s="42" t="s">
        <v>1986</v>
      </c>
      <c r="G567" s="25"/>
      <c r="H567" s="25"/>
      <c r="I567" s="4"/>
    </row>
    <row r="568" spans="1:9" ht="15" customHeight="1" x14ac:dyDescent="0.25">
      <c r="A568" s="44" t="s">
        <v>2331</v>
      </c>
      <c r="B568" s="46" t="s">
        <v>2382</v>
      </c>
      <c r="C568" s="46" t="s">
        <v>2383</v>
      </c>
      <c r="D568" s="43">
        <f>E568/1.21</f>
        <v>286.67768595041321</v>
      </c>
      <c r="E568" s="43">
        <v>346.88</v>
      </c>
      <c r="F568" s="46" t="s">
        <v>2578</v>
      </c>
      <c r="G568" s="7"/>
      <c r="H568" s="34"/>
      <c r="I568" s="4"/>
    </row>
    <row r="569" spans="1:9" ht="15" customHeight="1" x14ac:dyDescent="0.25">
      <c r="A569" s="39" t="s">
        <v>1965</v>
      </c>
      <c r="B569" s="42" t="s">
        <v>2083</v>
      </c>
      <c r="C569" s="42" t="s">
        <v>131</v>
      </c>
      <c r="D569" s="43">
        <v>286.98347107438019</v>
      </c>
      <c r="E569" s="43">
        <v>347.25</v>
      </c>
      <c r="F569" s="42" t="s">
        <v>2089</v>
      </c>
      <c r="G569" s="25"/>
      <c r="H569" s="25"/>
      <c r="I569" s="4"/>
    </row>
    <row r="570" spans="1:9" ht="15" customHeight="1" x14ac:dyDescent="0.25">
      <c r="A570" s="20">
        <v>817</v>
      </c>
      <c r="B570" s="3" t="s">
        <v>1722</v>
      </c>
      <c r="C570" s="3" t="s">
        <v>1723</v>
      </c>
      <c r="D570" s="5">
        <v>288</v>
      </c>
      <c r="E570" s="5">
        <f>D570*1.21</f>
        <v>348.48</v>
      </c>
      <c r="F570" s="3" t="s">
        <v>1724</v>
      </c>
      <c r="G570" s="7"/>
      <c r="H570" s="34">
        <v>43438</v>
      </c>
      <c r="I570" s="4"/>
    </row>
    <row r="571" spans="1:9" ht="15" customHeight="1" x14ac:dyDescent="0.25">
      <c r="A571" s="39" t="s">
        <v>1965</v>
      </c>
      <c r="B571" s="42" t="s">
        <v>2254</v>
      </c>
      <c r="C571" s="42" t="s">
        <v>1699</v>
      </c>
      <c r="D571" s="43">
        <v>288.06611570247935</v>
      </c>
      <c r="E571" s="43">
        <v>348.56</v>
      </c>
      <c r="F571" s="42" t="s">
        <v>2269</v>
      </c>
      <c r="G571" s="25"/>
      <c r="H571" s="25"/>
      <c r="I571" s="4"/>
    </row>
    <row r="572" spans="1:9" ht="15" customHeight="1" x14ac:dyDescent="0.25">
      <c r="A572" s="44" t="s">
        <v>2331</v>
      </c>
      <c r="B572" s="46" t="s">
        <v>2450</v>
      </c>
      <c r="C572" s="46" t="s">
        <v>214</v>
      </c>
      <c r="D572" s="43">
        <f>E572/1.21</f>
        <v>288.27272727272731</v>
      </c>
      <c r="E572" s="43">
        <v>348.81</v>
      </c>
      <c r="F572" s="46" t="s">
        <v>2695</v>
      </c>
      <c r="G572" s="7"/>
      <c r="H572" s="34"/>
      <c r="I572" s="4"/>
    </row>
    <row r="573" spans="1:9" ht="15" customHeight="1" x14ac:dyDescent="0.25">
      <c r="A573" s="44" t="s">
        <v>2331</v>
      </c>
      <c r="B573" s="46" t="s">
        <v>2306</v>
      </c>
      <c r="C573" s="46" t="s">
        <v>1366</v>
      </c>
      <c r="D573" s="43">
        <f>E573/1.21</f>
        <v>288.62809917355372</v>
      </c>
      <c r="E573" s="43">
        <v>349.24</v>
      </c>
      <c r="F573" s="46" t="s">
        <v>2803</v>
      </c>
      <c r="G573" s="7"/>
      <c r="H573" s="34"/>
      <c r="I573" s="4"/>
    </row>
    <row r="574" spans="1:9" ht="15" customHeight="1" x14ac:dyDescent="0.25">
      <c r="A574" s="20">
        <v>698</v>
      </c>
      <c r="B574" s="3" t="s">
        <v>1481</v>
      </c>
      <c r="C574" s="3" t="s">
        <v>427</v>
      </c>
      <c r="D574" s="5">
        <v>288.66000000000003</v>
      </c>
      <c r="E574" s="5">
        <f>D574*1.21</f>
        <v>349.27860000000004</v>
      </c>
      <c r="F574" s="3" t="s">
        <v>1641</v>
      </c>
      <c r="G574" s="7"/>
      <c r="H574" s="34">
        <v>43398</v>
      </c>
      <c r="I574" s="4"/>
    </row>
    <row r="575" spans="1:9" ht="15" customHeight="1" x14ac:dyDescent="0.25">
      <c r="A575" s="20">
        <v>529</v>
      </c>
      <c r="B575" s="3" t="s">
        <v>543</v>
      </c>
      <c r="C575" s="3" t="s">
        <v>544</v>
      </c>
      <c r="D575" s="5">
        <v>289.25</v>
      </c>
      <c r="E575" s="5">
        <v>350</v>
      </c>
      <c r="F575" s="3" t="s">
        <v>1179</v>
      </c>
      <c r="G575" s="7"/>
      <c r="H575" s="34">
        <v>43336</v>
      </c>
      <c r="I575" s="4"/>
    </row>
    <row r="576" spans="1:9" ht="15" customHeight="1" x14ac:dyDescent="0.25">
      <c r="A576" s="20">
        <v>100</v>
      </c>
      <c r="B576" s="3" t="s">
        <v>239</v>
      </c>
      <c r="C576" s="16" t="s">
        <v>240</v>
      </c>
      <c r="D576" s="5">
        <v>289.26</v>
      </c>
      <c r="E576" s="5">
        <f>D576*1.21</f>
        <v>350.00459999999998</v>
      </c>
      <c r="F576" s="3" t="s">
        <v>244</v>
      </c>
      <c r="G576" s="7"/>
      <c r="H576" s="34">
        <v>43207</v>
      </c>
      <c r="I576" s="4"/>
    </row>
    <row r="577" spans="1:9" ht="15" customHeight="1" x14ac:dyDescent="0.25">
      <c r="A577" s="20">
        <v>493</v>
      </c>
      <c r="B577" s="3" t="s">
        <v>543</v>
      </c>
      <c r="C577" s="3" t="s">
        <v>544</v>
      </c>
      <c r="D577" s="5">
        <v>289.26</v>
      </c>
      <c r="E577" s="5">
        <f>D577*1.21</f>
        <v>350.00459999999998</v>
      </c>
      <c r="F577" s="3" t="s">
        <v>1114</v>
      </c>
      <c r="G577" s="7"/>
      <c r="H577" s="34">
        <v>43306</v>
      </c>
      <c r="I577" s="4"/>
    </row>
    <row r="578" spans="1:9" ht="15" customHeight="1" x14ac:dyDescent="0.25">
      <c r="A578" s="20">
        <v>502</v>
      </c>
      <c r="B578" s="3" t="s">
        <v>543</v>
      </c>
      <c r="C578" s="3" t="s">
        <v>544</v>
      </c>
      <c r="D578" s="5">
        <v>289.26</v>
      </c>
      <c r="E578" s="5">
        <f>D578*1.21</f>
        <v>350.00459999999998</v>
      </c>
      <c r="F578" s="3" t="s">
        <v>1132</v>
      </c>
      <c r="G578" s="7"/>
      <c r="H578" s="34">
        <v>43313</v>
      </c>
      <c r="I578" s="4"/>
    </row>
    <row r="579" spans="1:9" ht="15" customHeight="1" x14ac:dyDescent="0.25">
      <c r="A579" s="44" t="s">
        <v>2331</v>
      </c>
      <c r="B579" s="46" t="s">
        <v>2254</v>
      </c>
      <c r="C579" s="46" t="s">
        <v>1699</v>
      </c>
      <c r="D579" s="43">
        <f>E579/1.21</f>
        <v>289.81818181818181</v>
      </c>
      <c r="E579" s="43">
        <v>350.68</v>
      </c>
      <c r="F579" s="46" t="s">
        <v>2741</v>
      </c>
      <c r="G579" s="7"/>
      <c r="H579" s="34"/>
      <c r="I579" s="4"/>
    </row>
    <row r="580" spans="1:9" ht="15" customHeight="1" x14ac:dyDescent="0.25">
      <c r="A580" s="44" t="s">
        <v>2331</v>
      </c>
      <c r="B580" s="46" t="s">
        <v>2445</v>
      </c>
      <c r="C580" s="46" t="s">
        <v>2446</v>
      </c>
      <c r="D580" s="43">
        <f>E580/1.21</f>
        <v>290</v>
      </c>
      <c r="E580" s="43">
        <v>350.9</v>
      </c>
      <c r="F580" s="46" t="s">
        <v>2693</v>
      </c>
      <c r="G580" s="7"/>
      <c r="H580" s="34"/>
      <c r="I580" s="4"/>
    </row>
    <row r="581" spans="1:9" ht="15" customHeight="1" x14ac:dyDescent="0.25">
      <c r="A581" s="44" t="s">
        <v>2331</v>
      </c>
      <c r="B581" s="46" t="s">
        <v>2378</v>
      </c>
      <c r="C581" s="46" t="s">
        <v>2379</v>
      </c>
      <c r="D581" s="43">
        <f>E581/1.21</f>
        <v>290.801652892562</v>
      </c>
      <c r="E581" s="43">
        <v>351.87</v>
      </c>
      <c r="F581" s="46" t="s">
        <v>2573</v>
      </c>
      <c r="G581" s="7"/>
      <c r="H581" s="34"/>
      <c r="I581" s="4"/>
    </row>
    <row r="582" spans="1:9" x14ac:dyDescent="0.25">
      <c r="A582" s="20">
        <v>942</v>
      </c>
      <c r="B582" s="16"/>
      <c r="C582" s="16" t="s">
        <v>217</v>
      </c>
      <c r="D582" s="5">
        <v>320</v>
      </c>
      <c r="E582" s="5">
        <f>D582*1.1</f>
        <v>352</v>
      </c>
      <c r="F582" s="16" t="s">
        <v>216</v>
      </c>
      <c r="G582" s="7"/>
      <c r="I582" s="4"/>
    </row>
    <row r="583" spans="1:9" ht="15" customHeight="1" x14ac:dyDescent="0.25">
      <c r="A583" s="20">
        <v>468</v>
      </c>
      <c r="B583" s="3" t="s">
        <v>1053</v>
      </c>
      <c r="C583" s="3" t="s">
        <v>1055</v>
      </c>
      <c r="D583" s="5">
        <v>292.5</v>
      </c>
      <c r="E583" s="5">
        <f>D583*1.21</f>
        <v>353.92500000000001</v>
      </c>
      <c r="F583" s="3" t="s">
        <v>1054</v>
      </c>
      <c r="G583" s="7"/>
      <c r="H583" s="34">
        <v>43284</v>
      </c>
      <c r="I583" s="4"/>
    </row>
    <row r="584" spans="1:9" ht="15" customHeight="1" x14ac:dyDescent="0.25">
      <c r="A584" s="44" t="s">
        <v>2331</v>
      </c>
      <c r="B584" s="46" t="s">
        <v>2181</v>
      </c>
      <c r="C584" s="46" t="s">
        <v>2182</v>
      </c>
      <c r="D584" s="43">
        <f>E584/1.21</f>
        <v>295</v>
      </c>
      <c r="E584" s="43">
        <v>356.95</v>
      </c>
      <c r="F584" s="46" t="s">
        <v>2665</v>
      </c>
      <c r="G584" s="7"/>
      <c r="H584" s="34"/>
      <c r="I584" s="4"/>
    </row>
    <row r="585" spans="1:9" ht="15" customHeight="1" x14ac:dyDescent="0.25">
      <c r="A585" s="44" t="s">
        <v>2331</v>
      </c>
      <c r="B585" s="46" t="s">
        <v>2435</v>
      </c>
      <c r="C585" s="46" t="s">
        <v>2436</v>
      </c>
      <c r="D585" s="43">
        <f>E585/1.21</f>
        <v>295.04132231404958</v>
      </c>
      <c r="E585" s="43">
        <v>357</v>
      </c>
      <c r="F585" s="46" t="s">
        <v>2682</v>
      </c>
      <c r="G585" s="7"/>
      <c r="H585" s="34"/>
      <c r="I585" s="4"/>
    </row>
    <row r="586" spans="1:9" ht="15" customHeight="1" x14ac:dyDescent="0.25">
      <c r="A586" s="44" t="s">
        <v>2331</v>
      </c>
      <c r="B586" s="46" t="s">
        <v>2173</v>
      </c>
      <c r="C586" s="46" t="s">
        <v>2174</v>
      </c>
      <c r="D586" s="43">
        <f>E586/1.21</f>
        <v>295.45454545454544</v>
      </c>
      <c r="E586" s="43">
        <v>357.5</v>
      </c>
      <c r="F586" s="46" t="s">
        <v>2652</v>
      </c>
      <c r="G586" s="7"/>
      <c r="H586" s="34"/>
      <c r="I586" s="4"/>
    </row>
    <row r="587" spans="1:9" ht="15" customHeight="1" x14ac:dyDescent="0.25">
      <c r="A587" s="44" t="s">
        <v>2331</v>
      </c>
      <c r="B587" s="46" t="s">
        <v>2431</v>
      </c>
      <c r="C587" s="46" t="s">
        <v>2432</v>
      </c>
      <c r="D587" s="43">
        <f>E587/1.21</f>
        <v>297.40495867768595</v>
      </c>
      <c r="E587" s="43">
        <v>359.86</v>
      </c>
      <c r="F587" s="46" t="s">
        <v>2675</v>
      </c>
      <c r="G587" s="7"/>
      <c r="H587" s="34"/>
      <c r="I587" s="4"/>
    </row>
    <row r="588" spans="1:9" ht="15" customHeight="1" x14ac:dyDescent="0.25">
      <c r="A588" s="39" t="s">
        <v>1965</v>
      </c>
      <c r="B588" s="42" t="s">
        <v>2278</v>
      </c>
      <c r="C588" s="42" t="s">
        <v>2279</v>
      </c>
      <c r="D588" s="43">
        <v>299</v>
      </c>
      <c r="E588" s="43">
        <v>361.79</v>
      </c>
      <c r="F588" s="42" t="s">
        <v>2280</v>
      </c>
      <c r="G588" s="25"/>
      <c r="H588" s="25"/>
      <c r="I588" s="4"/>
    </row>
    <row r="589" spans="1:9" ht="15" customHeight="1" x14ac:dyDescent="0.25">
      <c r="A589" s="20">
        <v>351</v>
      </c>
      <c r="B589" s="23" t="s">
        <v>820</v>
      </c>
      <c r="C589" s="23" t="s">
        <v>951</v>
      </c>
      <c r="D589" s="5">
        <v>302.5</v>
      </c>
      <c r="E589" s="5">
        <v>362.5</v>
      </c>
      <c r="F589" s="3" t="s">
        <v>821</v>
      </c>
      <c r="G589" s="7"/>
      <c r="H589" s="34">
        <v>43258</v>
      </c>
      <c r="I589" s="4"/>
    </row>
    <row r="590" spans="1:9" ht="15" customHeight="1" x14ac:dyDescent="0.25">
      <c r="A590" s="39" t="s">
        <v>1965</v>
      </c>
      <c r="B590" s="42" t="s">
        <v>2015</v>
      </c>
      <c r="C590" s="42" t="s">
        <v>2016</v>
      </c>
      <c r="D590" s="43">
        <v>362.52</v>
      </c>
      <c r="E590" s="43">
        <v>362.52</v>
      </c>
      <c r="F590" s="42" t="s">
        <v>2017</v>
      </c>
      <c r="G590" s="25"/>
      <c r="H590" s="25"/>
      <c r="I590" s="4"/>
    </row>
    <row r="591" spans="1:9" ht="15" customHeight="1" x14ac:dyDescent="0.25">
      <c r="A591" s="20">
        <v>336</v>
      </c>
      <c r="B591" s="3" t="s">
        <v>789</v>
      </c>
      <c r="C591" s="3" t="s">
        <v>790</v>
      </c>
      <c r="D591" s="5">
        <v>300</v>
      </c>
      <c r="E591" s="5">
        <f>D591*1.21</f>
        <v>363</v>
      </c>
      <c r="F591" s="3" t="s">
        <v>791</v>
      </c>
      <c r="G591" s="7" t="s">
        <v>377</v>
      </c>
      <c r="H591" s="34">
        <v>43256</v>
      </c>
      <c r="I591" s="4">
        <v>43258</v>
      </c>
    </row>
    <row r="592" spans="1:9" ht="15" customHeight="1" x14ac:dyDescent="0.25">
      <c r="A592" s="39" t="s">
        <v>1965</v>
      </c>
      <c r="B592" s="42" t="s">
        <v>2033</v>
      </c>
      <c r="C592" s="42" t="s">
        <v>476</v>
      </c>
      <c r="D592" s="43">
        <v>300</v>
      </c>
      <c r="E592" s="43">
        <v>363</v>
      </c>
      <c r="F592" s="42" t="s">
        <v>2035</v>
      </c>
      <c r="G592" s="25"/>
      <c r="H592" s="25"/>
      <c r="I592" s="4"/>
    </row>
    <row r="593" spans="1:9" ht="15" customHeight="1" x14ac:dyDescent="0.25">
      <c r="A593" s="20">
        <v>758</v>
      </c>
      <c r="B593" s="3" t="s">
        <v>491</v>
      </c>
      <c r="C593" s="3" t="s">
        <v>573</v>
      </c>
      <c r="D593" s="5">
        <v>300</v>
      </c>
      <c r="E593" s="5">
        <f t="shared" ref="E593:E599" si="2">D593*1.21</f>
        <v>363</v>
      </c>
      <c r="F593" s="3" t="s">
        <v>1606</v>
      </c>
      <c r="G593" s="7"/>
      <c r="H593" s="34">
        <v>43417</v>
      </c>
      <c r="I593" s="4"/>
    </row>
    <row r="594" spans="1:9" ht="15" customHeight="1" x14ac:dyDescent="0.25">
      <c r="A594" s="20">
        <v>464</v>
      </c>
      <c r="B594" s="3" t="s">
        <v>1044</v>
      </c>
      <c r="C594" s="3" t="s">
        <v>1045</v>
      </c>
      <c r="D594" s="5">
        <v>300</v>
      </c>
      <c r="E594" s="5">
        <f t="shared" si="2"/>
        <v>363</v>
      </c>
      <c r="F594" s="3" t="s">
        <v>1037</v>
      </c>
      <c r="G594" s="7"/>
      <c r="H594" s="34">
        <v>43280</v>
      </c>
      <c r="I594" s="4"/>
    </row>
    <row r="595" spans="1:9" ht="15" customHeight="1" x14ac:dyDescent="0.25">
      <c r="A595" s="20">
        <v>572</v>
      </c>
      <c r="B595" s="3" t="s">
        <v>1259</v>
      </c>
      <c r="C595" s="3" t="s">
        <v>1045</v>
      </c>
      <c r="D595" s="5">
        <v>300</v>
      </c>
      <c r="E595" s="5">
        <f t="shared" si="2"/>
        <v>363</v>
      </c>
      <c r="F595" s="3" t="s">
        <v>1260</v>
      </c>
      <c r="G595" s="7"/>
      <c r="H595" s="34">
        <v>43350</v>
      </c>
      <c r="I595" s="4"/>
    </row>
    <row r="596" spans="1:9" ht="15" customHeight="1" x14ac:dyDescent="0.25">
      <c r="A596" s="20">
        <v>669</v>
      </c>
      <c r="B596" s="3" t="s">
        <v>1447</v>
      </c>
      <c r="C596" s="3" t="s">
        <v>1448</v>
      </c>
      <c r="D596" s="5">
        <v>300</v>
      </c>
      <c r="E596" s="5">
        <f t="shared" si="2"/>
        <v>363</v>
      </c>
      <c r="F596" s="3" t="s">
        <v>1449</v>
      </c>
      <c r="G596" s="7"/>
      <c r="H596" s="34">
        <v>43396</v>
      </c>
      <c r="I596" s="4"/>
    </row>
    <row r="597" spans="1:9" ht="15" customHeight="1" x14ac:dyDescent="0.25">
      <c r="A597" s="20">
        <v>274</v>
      </c>
      <c r="B597" s="3" t="s">
        <v>649</v>
      </c>
      <c r="C597" s="3" t="s">
        <v>651</v>
      </c>
      <c r="D597" s="5">
        <v>300</v>
      </c>
      <c r="E597" s="5">
        <f t="shared" si="2"/>
        <v>363</v>
      </c>
      <c r="F597" s="3" t="s">
        <v>650</v>
      </c>
      <c r="G597" s="7"/>
      <c r="H597" s="34">
        <v>43206</v>
      </c>
      <c r="I597" s="4"/>
    </row>
    <row r="598" spans="1:9" ht="15" customHeight="1" x14ac:dyDescent="0.25">
      <c r="A598" s="20">
        <v>337</v>
      </c>
      <c r="B598" s="3" t="s">
        <v>792</v>
      </c>
      <c r="C598" s="3" t="s">
        <v>793</v>
      </c>
      <c r="D598" s="5">
        <v>300</v>
      </c>
      <c r="E598" s="5">
        <f t="shared" si="2"/>
        <v>363</v>
      </c>
      <c r="F598" s="3" t="s">
        <v>794</v>
      </c>
      <c r="G598" s="7" t="s">
        <v>377</v>
      </c>
      <c r="H598" s="34">
        <v>43256</v>
      </c>
      <c r="I598" s="4">
        <v>43258</v>
      </c>
    </row>
    <row r="599" spans="1:9" ht="15" customHeight="1" x14ac:dyDescent="0.25">
      <c r="A599" s="20">
        <v>13</v>
      </c>
      <c r="B599" s="16" t="s">
        <v>21</v>
      </c>
      <c r="C599" s="16" t="s">
        <v>130</v>
      </c>
      <c r="D599" s="24">
        <v>300</v>
      </c>
      <c r="E599" s="5">
        <f t="shared" si="2"/>
        <v>363</v>
      </c>
      <c r="F599" s="16" t="s">
        <v>66</v>
      </c>
      <c r="G599" s="26"/>
      <c r="H599" s="35">
        <v>43179</v>
      </c>
      <c r="I599" s="25">
        <v>43105</v>
      </c>
    </row>
    <row r="600" spans="1:9" ht="15" customHeight="1" x14ac:dyDescent="0.25">
      <c r="A600" s="44" t="s">
        <v>2331</v>
      </c>
      <c r="B600" s="46" t="s">
        <v>2497</v>
      </c>
      <c r="C600" s="46" t="s">
        <v>1157</v>
      </c>
      <c r="D600" s="43">
        <f>E600/1.21</f>
        <v>300</v>
      </c>
      <c r="E600" s="43">
        <v>363</v>
      </c>
      <c r="F600" s="46" t="s">
        <v>2834</v>
      </c>
      <c r="G600" s="7"/>
      <c r="H600" s="34"/>
      <c r="I600" s="4"/>
    </row>
    <row r="601" spans="1:9" ht="15" customHeight="1" x14ac:dyDescent="0.25">
      <c r="A601" s="44" t="s">
        <v>2331</v>
      </c>
      <c r="B601" s="46" t="s">
        <v>2043</v>
      </c>
      <c r="C601" s="46" t="s">
        <v>1382</v>
      </c>
      <c r="D601" s="43">
        <f>E601/1.21</f>
        <v>301.31404958677683</v>
      </c>
      <c r="E601" s="43">
        <v>364.59</v>
      </c>
      <c r="F601" s="46" t="s">
        <v>2529</v>
      </c>
      <c r="G601" s="7"/>
      <c r="H601" s="34"/>
      <c r="I601" s="4"/>
    </row>
    <row r="602" spans="1:9" ht="15" customHeight="1" x14ac:dyDescent="0.25">
      <c r="A602" s="39" t="s">
        <v>1965</v>
      </c>
      <c r="B602" s="42" t="s">
        <v>2145</v>
      </c>
      <c r="C602" s="42" t="s">
        <v>660</v>
      </c>
      <c r="D602" s="43">
        <v>302.27272727272731</v>
      </c>
      <c r="E602" s="43">
        <v>365.75</v>
      </c>
      <c r="F602" s="42" t="s">
        <v>2146</v>
      </c>
      <c r="G602" s="25"/>
      <c r="H602" s="25"/>
      <c r="I602" s="4"/>
    </row>
    <row r="603" spans="1:9" ht="15" customHeight="1" x14ac:dyDescent="0.25">
      <c r="A603" s="39" t="s">
        <v>1965</v>
      </c>
      <c r="B603" s="42" t="s">
        <v>2145</v>
      </c>
      <c r="C603" s="42" t="s">
        <v>660</v>
      </c>
      <c r="D603" s="43">
        <v>302.27272727272731</v>
      </c>
      <c r="E603" s="43">
        <v>365.75</v>
      </c>
      <c r="F603" s="42" t="s">
        <v>2147</v>
      </c>
      <c r="G603" s="25"/>
      <c r="H603" s="25"/>
      <c r="I603" s="4"/>
    </row>
    <row r="604" spans="1:9" ht="15" customHeight="1" x14ac:dyDescent="0.25">
      <c r="A604" s="44" t="s">
        <v>2331</v>
      </c>
      <c r="B604" s="46" t="s">
        <v>2137</v>
      </c>
      <c r="C604" s="46" t="s">
        <v>2138</v>
      </c>
      <c r="D604" s="43">
        <f>E604/1.21</f>
        <v>302.801652892562</v>
      </c>
      <c r="E604" s="43">
        <v>366.39</v>
      </c>
      <c r="F604" s="46" t="s">
        <v>2630</v>
      </c>
      <c r="G604" s="7"/>
      <c r="H604" s="34"/>
      <c r="I604" s="4"/>
    </row>
    <row r="605" spans="1:9" ht="15" customHeight="1" x14ac:dyDescent="0.25">
      <c r="A605" s="20">
        <v>350</v>
      </c>
      <c r="B605" s="23" t="s">
        <v>818</v>
      </c>
      <c r="C605" s="23" t="s">
        <v>606</v>
      </c>
      <c r="D605" s="5">
        <v>336</v>
      </c>
      <c r="E605" s="5">
        <v>369.6</v>
      </c>
      <c r="F605" s="3" t="s">
        <v>819</v>
      </c>
      <c r="G605" s="7"/>
      <c r="H605" s="34">
        <v>43258</v>
      </c>
      <c r="I605" s="4"/>
    </row>
    <row r="606" spans="1:9" ht="15" customHeight="1" x14ac:dyDescent="0.25">
      <c r="A606" s="39" t="s">
        <v>1965</v>
      </c>
      <c r="B606" s="42" t="s">
        <v>2135</v>
      </c>
      <c r="C606" s="42" t="s">
        <v>744</v>
      </c>
      <c r="D606" s="43">
        <v>307.00000000000006</v>
      </c>
      <c r="E606" s="43">
        <v>371.47</v>
      </c>
      <c r="F606" s="42" t="s">
        <v>2136</v>
      </c>
      <c r="G606" s="25"/>
      <c r="H606" s="25"/>
      <c r="I606" s="4"/>
    </row>
    <row r="607" spans="1:9" ht="15" customHeight="1" x14ac:dyDescent="0.25">
      <c r="A607" s="39" t="s">
        <v>1965</v>
      </c>
      <c r="B607" s="42" t="s">
        <v>2225</v>
      </c>
      <c r="C607" s="42" t="s">
        <v>2226</v>
      </c>
      <c r="D607" s="43">
        <v>308</v>
      </c>
      <c r="E607" s="43">
        <v>372.68</v>
      </c>
      <c r="F607" s="42" t="s">
        <v>2227</v>
      </c>
      <c r="G607" s="25"/>
      <c r="H607" s="25"/>
      <c r="I607" s="4"/>
    </row>
    <row r="608" spans="1:9" ht="15" customHeight="1" x14ac:dyDescent="0.25">
      <c r="A608" s="20">
        <v>667</v>
      </c>
      <c r="B608" s="16" t="s">
        <v>839</v>
      </c>
      <c r="C608" s="16" t="s">
        <v>577</v>
      </c>
      <c r="D608" s="5">
        <v>374.41</v>
      </c>
      <c r="E608" s="5">
        <f>D608</f>
        <v>374.41</v>
      </c>
      <c r="F608" s="16" t="s">
        <v>1391</v>
      </c>
      <c r="G608" s="7"/>
      <c r="H608" s="34">
        <v>43396</v>
      </c>
      <c r="I608" s="4"/>
    </row>
    <row r="609" spans="1:9" ht="15" customHeight="1" x14ac:dyDescent="0.25">
      <c r="A609" s="20">
        <v>646</v>
      </c>
      <c r="B609" s="3" t="s">
        <v>1418</v>
      </c>
      <c r="D609" s="5">
        <v>310</v>
      </c>
      <c r="E609" s="5">
        <f>D609*1.21</f>
        <v>375.09999999999997</v>
      </c>
      <c r="F609" s="3" t="s">
        <v>1419</v>
      </c>
      <c r="G609" s="7"/>
      <c r="H609" s="34">
        <v>43377</v>
      </c>
      <c r="I609" s="4"/>
    </row>
    <row r="610" spans="1:9" ht="15" customHeight="1" x14ac:dyDescent="0.25">
      <c r="A610" s="20">
        <v>440</v>
      </c>
      <c r="B610" s="3" t="s">
        <v>1010</v>
      </c>
      <c r="C610" s="3" t="s">
        <v>133</v>
      </c>
      <c r="D610" s="5">
        <v>310.5</v>
      </c>
      <c r="E610" s="5">
        <f>D610*1.21</f>
        <v>375.70499999999998</v>
      </c>
      <c r="F610" s="3" t="s">
        <v>562</v>
      </c>
      <c r="G610" s="7" t="s">
        <v>377</v>
      </c>
      <c r="H610" s="34">
        <v>43271</v>
      </c>
      <c r="I610" s="4"/>
    </row>
    <row r="611" spans="1:9" ht="15" customHeight="1" x14ac:dyDescent="0.25">
      <c r="A611" s="44" t="s">
        <v>2331</v>
      </c>
      <c r="B611" s="46" t="s">
        <v>2394</v>
      </c>
      <c r="C611" s="46" t="s">
        <v>132</v>
      </c>
      <c r="D611" s="43">
        <f>E611/1.21</f>
        <v>310.801652892562</v>
      </c>
      <c r="E611" s="43">
        <v>376.07</v>
      </c>
      <c r="F611" s="46" t="s">
        <v>2588</v>
      </c>
      <c r="G611" s="7"/>
      <c r="H611" s="34"/>
      <c r="I611" s="4"/>
    </row>
    <row r="612" spans="1:9" ht="15" customHeight="1" x14ac:dyDescent="0.25">
      <c r="A612" s="44" t="s">
        <v>2331</v>
      </c>
      <c r="B612" s="46" t="s">
        <v>2394</v>
      </c>
      <c r="C612" s="46" t="s">
        <v>132</v>
      </c>
      <c r="D612" s="43">
        <f>E612/1.21</f>
        <v>314.39669421487605</v>
      </c>
      <c r="E612" s="43">
        <v>380.42</v>
      </c>
      <c r="F612" s="46" t="s">
        <v>2590</v>
      </c>
      <c r="G612" s="7"/>
      <c r="H612" s="34"/>
      <c r="I612" s="4"/>
    </row>
    <row r="613" spans="1:9" ht="15" customHeight="1" x14ac:dyDescent="0.25">
      <c r="A613" s="39" t="s">
        <v>1965</v>
      </c>
      <c r="B613" s="42" t="s">
        <v>2083</v>
      </c>
      <c r="C613" s="42" t="s">
        <v>131</v>
      </c>
      <c r="D613" s="43">
        <v>314.85123966942155</v>
      </c>
      <c r="E613" s="43">
        <v>380.97</v>
      </c>
      <c r="F613" s="42" t="s">
        <v>2090</v>
      </c>
      <c r="G613" s="25"/>
      <c r="H613" s="25"/>
      <c r="I613" s="4"/>
    </row>
    <row r="614" spans="1:9" ht="15" customHeight="1" x14ac:dyDescent="0.25">
      <c r="A614" s="20">
        <v>45</v>
      </c>
      <c r="B614" s="16" t="s">
        <v>43</v>
      </c>
      <c r="C614" s="16" t="s">
        <v>152</v>
      </c>
      <c r="D614" s="24">
        <v>317.5</v>
      </c>
      <c r="E614" s="5">
        <f>D614*1.21</f>
        <v>384.17500000000001</v>
      </c>
      <c r="F614" s="16" t="s">
        <v>95</v>
      </c>
      <c r="G614" s="26"/>
      <c r="H614" s="35">
        <v>43182</v>
      </c>
      <c r="I614" s="25">
        <v>43182</v>
      </c>
    </row>
    <row r="615" spans="1:9" ht="15" customHeight="1" x14ac:dyDescent="0.25">
      <c r="A615" s="20">
        <v>793</v>
      </c>
      <c r="B615" s="3" t="s">
        <v>1012</v>
      </c>
      <c r="C615" s="3" t="s">
        <v>1013</v>
      </c>
      <c r="D615" s="5">
        <v>350</v>
      </c>
      <c r="E615" s="5">
        <v>385</v>
      </c>
      <c r="F615" s="3" t="s">
        <v>1674</v>
      </c>
      <c r="G615" s="7" t="s">
        <v>377</v>
      </c>
      <c r="H615" s="34">
        <v>43432</v>
      </c>
      <c r="I615" s="4">
        <v>43453</v>
      </c>
    </row>
    <row r="616" spans="1:9" ht="15" customHeight="1" x14ac:dyDescent="0.25">
      <c r="A616" s="44" t="s">
        <v>2331</v>
      </c>
      <c r="B616" s="46" t="s">
        <v>2477</v>
      </c>
      <c r="C616" s="46" t="s">
        <v>129</v>
      </c>
      <c r="D616" s="43">
        <f>E616/1.21</f>
        <v>319.42975206611573</v>
      </c>
      <c r="E616" s="43">
        <v>386.51</v>
      </c>
      <c r="F616" s="46" t="s">
        <v>2810</v>
      </c>
      <c r="G616" s="7"/>
      <c r="H616" s="34"/>
      <c r="I616" s="4"/>
    </row>
    <row r="617" spans="1:9" ht="15" customHeight="1" x14ac:dyDescent="0.25">
      <c r="A617" s="20">
        <v>887</v>
      </c>
      <c r="B617" s="3" t="s">
        <v>1864</v>
      </c>
      <c r="C617" s="3" t="s">
        <v>1865</v>
      </c>
      <c r="D617" s="5">
        <v>323.43</v>
      </c>
      <c r="E617" s="5">
        <f>D617*1.21</f>
        <v>391.3503</v>
      </c>
      <c r="F617" s="3" t="s">
        <v>1866</v>
      </c>
      <c r="G617" s="7"/>
      <c r="H617" s="34">
        <v>43448</v>
      </c>
      <c r="I617" s="4"/>
    </row>
    <row r="618" spans="1:9" ht="15" customHeight="1" x14ac:dyDescent="0.25">
      <c r="A618" s="44" t="s">
        <v>2331</v>
      </c>
      <c r="B618" s="46" t="s">
        <v>2394</v>
      </c>
      <c r="C618" s="46" t="s">
        <v>132</v>
      </c>
      <c r="D618" s="43">
        <f>E618/1.21</f>
        <v>323.80991735537191</v>
      </c>
      <c r="E618" s="43">
        <v>391.81</v>
      </c>
      <c r="F618" s="46" t="s">
        <v>2589</v>
      </c>
      <c r="G618" s="7"/>
      <c r="H618" s="34"/>
      <c r="I618" s="4"/>
    </row>
    <row r="619" spans="1:9" ht="15" customHeight="1" x14ac:dyDescent="0.25">
      <c r="A619" s="20">
        <v>42</v>
      </c>
      <c r="B619" s="16" t="s">
        <v>23</v>
      </c>
      <c r="C619" s="16" t="s">
        <v>133</v>
      </c>
      <c r="D619" s="24">
        <v>324</v>
      </c>
      <c r="E619" s="5">
        <f>D619*1.21</f>
        <v>392.03999999999996</v>
      </c>
      <c r="F619" s="16" t="s">
        <v>92</v>
      </c>
      <c r="G619" s="26"/>
      <c r="H619" s="35">
        <v>43181</v>
      </c>
      <c r="I619" s="25">
        <v>43184</v>
      </c>
    </row>
    <row r="620" spans="1:9" ht="15" customHeight="1" x14ac:dyDescent="0.25">
      <c r="A620" s="20">
        <v>290</v>
      </c>
      <c r="B620" s="3" t="s">
        <v>23</v>
      </c>
      <c r="C620" s="3" t="s">
        <v>133</v>
      </c>
      <c r="D620" s="5">
        <v>324</v>
      </c>
      <c r="E620" s="5">
        <f>D620*1.21</f>
        <v>392.03999999999996</v>
      </c>
      <c r="F620" s="3" t="s">
        <v>686</v>
      </c>
      <c r="G620" s="7"/>
      <c r="H620" s="34">
        <v>43243</v>
      </c>
      <c r="I620" s="4"/>
    </row>
    <row r="621" spans="1:9" ht="15" customHeight="1" x14ac:dyDescent="0.25">
      <c r="A621" s="20">
        <v>772</v>
      </c>
      <c r="B621" s="3" t="s">
        <v>23</v>
      </c>
      <c r="C621" s="3" t="s">
        <v>133</v>
      </c>
      <c r="D621" s="5">
        <v>324</v>
      </c>
      <c r="E621" s="5">
        <f>D621*1.21</f>
        <v>392.03999999999996</v>
      </c>
      <c r="F621" s="3" t="s">
        <v>1954</v>
      </c>
      <c r="G621" s="7"/>
      <c r="H621" s="34">
        <v>43444</v>
      </c>
      <c r="I621" s="4"/>
    </row>
    <row r="622" spans="1:9" ht="15" customHeight="1" x14ac:dyDescent="0.25">
      <c r="A622" s="39" t="s">
        <v>1965</v>
      </c>
      <c r="B622" s="42" t="s">
        <v>1987</v>
      </c>
      <c r="C622" s="42" t="s">
        <v>168</v>
      </c>
      <c r="D622" s="43">
        <v>324.801652892562</v>
      </c>
      <c r="E622" s="43">
        <v>393.01</v>
      </c>
      <c r="F622" s="42" t="s">
        <v>1999</v>
      </c>
      <c r="G622" s="25"/>
      <c r="H622" s="25"/>
      <c r="I622" s="4"/>
    </row>
    <row r="623" spans="1:9" ht="15" customHeight="1" x14ac:dyDescent="0.25">
      <c r="A623" s="20">
        <v>340</v>
      </c>
      <c r="B623" s="3" t="s">
        <v>796</v>
      </c>
      <c r="C623" s="3" t="s">
        <v>445</v>
      </c>
      <c r="D623" s="5">
        <v>325</v>
      </c>
      <c r="E623" s="5">
        <f>D623*1.21</f>
        <v>393.25</v>
      </c>
      <c r="F623" s="23" t="s">
        <v>798</v>
      </c>
      <c r="G623" s="7"/>
      <c r="H623" s="34">
        <v>43256</v>
      </c>
      <c r="I623" s="4"/>
    </row>
    <row r="624" spans="1:9" ht="15" customHeight="1" x14ac:dyDescent="0.25">
      <c r="A624" s="20">
        <v>823</v>
      </c>
      <c r="B624" s="3" t="s">
        <v>1730</v>
      </c>
      <c r="C624" s="3" t="s">
        <v>1404</v>
      </c>
      <c r="D624" s="5">
        <v>328</v>
      </c>
      <c r="E624" s="5">
        <f>D624*1.21</f>
        <v>396.88</v>
      </c>
      <c r="F624" s="3" t="s">
        <v>1733</v>
      </c>
      <c r="G624" s="7"/>
      <c r="H624" s="34">
        <v>43439</v>
      </c>
      <c r="I624" s="4"/>
    </row>
    <row r="625" spans="1:9" ht="15" customHeight="1" x14ac:dyDescent="0.25">
      <c r="A625" s="20">
        <v>694</v>
      </c>
      <c r="B625" s="29" t="s">
        <v>30</v>
      </c>
      <c r="C625" s="16" t="s">
        <v>504</v>
      </c>
      <c r="D625" s="5">
        <v>330</v>
      </c>
      <c r="E625" s="5">
        <f>D625*1.21</f>
        <v>399.3</v>
      </c>
      <c r="F625" s="16" t="s">
        <v>1474</v>
      </c>
      <c r="G625" s="7"/>
      <c r="H625" s="34">
        <v>43398</v>
      </c>
      <c r="I625" s="4"/>
    </row>
    <row r="626" spans="1:9" ht="15" customHeight="1" x14ac:dyDescent="0.25">
      <c r="A626" s="39" t="s">
        <v>1965</v>
      </c>
      <c r="B626" s="42" t="s">
        <v>2083</v>
      </c>
      <c r="C626" s="42" t="s">
        <v>131</v>
      </c>
      <c r="D626" s="43">
        <v>330.3305785123967</v>
      </c>
      <c r="E626" s="43">
        <v>399.7</v>
      </c>
      <c r="F626" s="42" t="s">
        <v>2091</v>
      </c>
      <c r="G626" s="25"/>
      <c r="H626" s="25"/>
      <c r="I626" s="4"/>
    </row>
    <row r="627" spans="1:9" ht="15" customHeight="1" x14ac:dyDescent="0.25">
      <c r="A627" s="44" t="s">
        <v>2331</v>
      </c>
      <c r="B627" s="46" t="s">
        <v>2386</v>
      </c>
      <c r="C627" s="46" t="s">
        <v>2387</v>
      </c>
      <c r="D627" s="43">
        <f>E627/1.21</f>
        <v>330.39669421487599</v>
      </c>
      <c r="E627" s="43">
        <v>399.78</v>
      </c>
      <c r="F627" s="46" t="s">
        <v>2580</v>
      </c>
      <c r="G627" s="7"/>
      <c r="H627" s="34"/>
      <c r="I627" s="4"/>
    </row>
    <row r="628" spans="1:9" ht="15" customHeight="1" x14ac:dyDescent="0.25">
      <c r="A628" s="20">
        <v>444</v>
      </c>
      <c r="B628" s="3" t="s">
        <v>518</v>
      </c>
      <c r="C628" s="3" t="s">
        <v>524</v>
      </c>
      <c r="D628" s="5">
        <v>400</v>
      </c>
      <c r="E628" s="5">
        <f>D628</f>
        <v>400</v>
      </c>
      <c r="F628" s="3" t="s">
        <v>1021</v>
      </c>
      <c r="G628" s="7"/>
      <c r="H628" s="34">
        <v>43277</v>
      </c>
      <c r="I628" s="4"/>
    </row>
    <row r="629" spans="1:9" ht="15" customHeight="1" x14ac:dyDescent="0.25">
      <c r="A629" s="20">
        <v>418</v>
      </c>
      <c r="B629" s="65" t="s">
        <v>884</v>
      </c>
      <c r="C629" s="16" t="s">
        <v>146</v>
      </c>
      <c r="D629" s="5">
        <v>400</v>
      </c>
      <c r="E629" s="5">
        <v>400</v>
      </c>
      <c r="F629" s="16" t="s">
        <v>933</v>
      </c>
      <c r="G629" s="7"/>
      <c r="H629" s="34">
        <v>43262</v>
      </c>
      <c r="I629" s="4"/>
    </row>
    <row r="630" spans="1:9" ht="15" customHeight="1" x14ac:dyDescent="0.25">
      <c r="A630" s="20">
        <v>97</v>
      </c>
      <c r="B630" s="3" t="s">
        <v>233</v>
      </c>
      <c r="C630" s="3" t="s">
        <v>234</v>
      </c>
      <c r="D630" s="5">
        <v>330.58</v>
      </c>
      <c r="E630" s="5">
        <f>D630*1.21</f>
        <v>400.00179999999995</v>
      </c>
      <c r="F630" s="3" t="s">
        <v>241</v>
      </c>
      <c r="G630" s="7"/>
      <c r="H630" s="34">
        <v>43207</v>
      </c>
      <c r="I630" s="4"/>
    </row>
    <row r="631" spans="1:9" ht="15" customHeight="1" x14ac:dyDescent="0.25">
      <c r="A631" s="20">
        <v>606</v>
      </c>
      <c r="B631" s="3" t="s">
        <v>1324</v>
      </c>
      <c r="C631" s="3" t="s">
        <v>1326</v>
      </c>
      <c r="D631" s="5">
        <v>330.58</v>
      </c>
      <c r="E631" s="5">
        <f>D631*1.21</f>
        <v>400.00179999999995</v>
      </c>
      <c r="F631" s="3" t="s">
        <v>1325</v>
      </c>
      <c r="G631" s="7"/>
      <c r="H631" s="34">
        <v>43363</v>
      </c>
      <c r="I631" s="4"/>
    </row>
    <row r="632" spans="1:9" ht="15" customHeight="1" x14ac:dyDescent="0.25">
      <c r="A632" s="20">
        <v>261</v>
      </c>
      <c r="B632" s="23" t="s">
        <v>617</v>
      </c>
      <c r="C632" s="23" t="s">
        <v>446</v>
      </c>
      <c r="D632" s="5">
        <v>330.58</v>
      </c>
      <c r="E632" s="5">
        <f>D632*1.21</f>
        <v>400.00179999999995</v>
      </c>
      <c r="F632" s="23" t="s">
        <v>618</v>
      </c>
      <c r="G632" s="7"/>
      <c r="H632" s="34">
        <v>43231</v>
      </c>
      <c r="I632" s="4"/>
    </row>
    <row r="633" spans="1:9" ht="15" customHeight="1" x14ac:dyDescent="0.25">
      <c r="A633" s="39" t="s">
        <v>1965</v>
      </c>
      <c r="B633" s="42" t="s">
        <v>2295</v>
      </c>
      <c r="C633" s="42" t="s">
        <v>2296</v>
      </c>
      <c r="D633" s="43">
        <v>331.08264462809922</v>
      </c>
      <c r="E633" s="43">
        <v>400.61</v>
      </c>
      <c r="F633" s="42" t="s">
        <v>2297</v>
      </c>
      <c r="G633" s="25"/>
      <c r="H633" s="25"/>
      <c r="I633" s="4"/>
    </row>
    <row r="634" spans="1:9" ht="15" customHeight="1" x14ac:dyDescent="0.25">
      <c r="A634" s="44" t="s">
        <v>2331</v>
      </c>
      <c r="B634" s="46" t="s">
        <v>2191</v>
      </c>
      <c r="C634" s="46" t="s">
        <v>2192</v>
      </c>
      <c r="D634" s="43">
        <f>E634/1.21</f>
        <v>331.28925619834712</v>
      </c>
      <c r="E634" s="43">
        <v>400.86</v>
      </c>
      <c r="F634" s="46" t="s">
        <v>2680</v>
      </c>
      <c r="G634" s="7"/>
      <c r="H634" s="34"/>
      <c r="I634" s="4"/>
    </row>
    <row r="635" spans="1:9" ht="15" customHeight="1" x14ac:dyDescent="0.25">
      <c r="A635" s="39" t="s">
        <v>1965</v>
      </c>
      <c r="B635" s="42" t="s">
        <v>2278</v>
      </c>
      <c r="C635" s="42" t="s">
        <v>2279</v>
      </c>
      <c r="D635" s="43">
        <v>332.00000000000006</v>
      </c>
      <c r="E635" s="43">
        <v>401.72</v>
      </c>
      <c r="F635" s="42" t="s">
        <v>2281</v>
      </c>
      <c r="G635" s="25"/>
      <c r="H635" s="25"/>
      <c r="I635" s="4"/>
    </row>
    <row r="636" spans="1:9" ht="15" customHeight="1" x14ac:dyDescent="0.25">
      <c r="A636" s="44" t="s">
        <v>2331</v>
      </c>
      <c r="B636" s="46" t="s">
        <v>2254</v>
      </c>
      <c r="C636" s="46" t="s">
        <v>1699</v>
      </c>
      <c r="D636" s="43">
        <f>E636/1.21</f>
        <v>333.80165289256195</v>
      </c>
      <c r="E636" s="43">
        <v>403.9</v>
      </c>
      <c r="F636" s="46" t="s">
        <v>2735</v>
      </c>
      <c r="G636" s="7"/>
      <c r="H636" s="34"/>
      <c r="I636" s="4"/>
    </row>
    <row r="637" spans="1:9" ht="15" customHeight="1" x14ac:dyDescent="0.25">
      <c r="A637" s="39" t="s">
        <v>1965</v>
      </c>
      <c r="B637" s="42" t="s">
        <v>2200</v>
      </c>
      <c r="C637" s="42" t="s">
        <v>2201</v>
      </c>
      <c r="D637" s="43">
        <v>334.801652892562</v>
      </c>
      <c r="E637" s="43">
        <v>405.11</v>
      </c>
      <c r="F637" s="42" t="s">
        <v>2202</v>
      </c>
      <c r="G637" s="25"/>
      <c r="H637" s="25"/>
      <c r="I637" s="4"/>
    </row>
    <row r="638" spans="1:9" ht="15" customHeight="1" x14ac:dyDescent="0.25">
      <c r="A638" s="44" t="s">
        <v>2331</v>
      </c>
      <c r="B638" s="46" t="s">
        <v>2399</v>
      </c>
      <c r="C638" s="46" t="s">
        <v>2400</v>
      </c>
      <c r="D638" s="43">
        <f>E638/1.21</f>
        <v>335.14876033057851</v>
      </c>
      <c r="E638" s="43">
        <v>405.53</v>
      </c>
      <c r="F638" s="46" t="s">
        <v>2594</v>
      </c>
      <c r="G638" s="7"/>
      <c r="H638" s="34"/>
      <c r="I638" s="4"/>
    </row>
    <row r="639" spans="1:9" ht="15" customHeight="1" x14ac:dyDescent="0.25">
      <c r="A639" s="20">
        <v>413</v>
      </c>
      <c r="B639" s="22" t="s">
        <v>563</v>
      </c>
      <c r="C639" s="3" t="s">
        <v>573</v>
      </c>
      <c r="D639" s="5">
        <v>340</v>
      </c>
      <c r="E639" s="5">
        <f>D639*1.21</f>
        <v>411.4</v>
      </c>
      <c r="F639" s="3" t="s">
        <v>928</v>
      </c>
      <c r="G639" s="7"/>
      <c r="H639" s="34">
        <v>43262</v>
      </c>
      <c r="I639" s="4"/>
    </row>
    <row r="640" spans="1:9" ht="15" customHeight="1" x14ac:dyDescent="0.25">
      <c r="A640" s="44" t="s">
        <v>2331</v>
      </c>
      <c r="B640" s="46" t="s">
        <v>2374</v>
      </c>
      <c r="C640" s="46" t="s">
        <v>1167</v>
      </c>
      <c r="D640" s="43">
        <f>E640/1.21</f>
        <v>342.60330578512401</v>
      </c>
      <c r="E640" s="43">
        <v>414.55</v>
      </c>
      <c r="F640" s="46" t="s">
        <v>2564</v>
      </c>
      <c r="G640" s="7"/>
      <c r="H640" s="34"/>
      <c r="I640" s="4"/>
    </row>
    <row r="641" spans="1:9" ht="15" customHeight="1" x14ac:dyDescent="0.25">
      <c r="A641" s="20">
        <v>422</v>
      </c>
      <c r="B641" s="3" t="s">
        <v>1700</v>
      </c>
      <c r="C641" s="3" t="s">
        <v>453</v>
      </c>
      <c r="D641" s="5">
        <v>343.41</v>
      </c>
      <c r="E641" s="5">
        <f>D641*1.21</f>
        <v>415.52610000000004</v>
      </c>
      <c r="F641" s="3" t="s">
        <v>983</v>
      </c>
      <c r="G641" s="7"/>
      <c r="H641" s="34">
        <v>43264</v>
      </c>
      <c r="I641" s="4"/>
    </row>
    <row r="642" spans="1:9" ht="15" customHeight="1" x14ac:dyDescent="0.25">
      <c r="A642" s="39" t="s">
        <v>1965</v>
      </c>
      <c r="B642" s="42" t="s">
        <v>2103</v>
      </c>
      <c r="C642" s="42" t="s">
        <v>2104</v>
      </c>
      <c r="D642" s="43">
        <v>343.50413223140498</v>
      </c>
      <c r="E642" s="43">
        <v>415.64</v>
      </c>
      <c r="F642" s="42" t="s">
        <v>2106</v>
      </c>
      <c r="G642" s="25"/>
      <c r="H642" s="25"/>
      <c r="I642" s="4"/>
    </row>
    <row r="643" spans="1:9" ht="15" customHeight="1" x14ac:dyDescent="0.25">
      <c r="A643" s="44" t="s">
        <v>2331</v>
      </c>
      <c r="B643" s="46" t="s">
        <v>2043</v>
      </c>
      <c r="C643" s="46" t="s">
        <v>1382</v>
      </c>
      <c r="D643" s="43">
        <f>E643/1.21</f>
        <v>344.68595041322317</v>
      </c>
      <c r="E643" s="43">
        <v>417.07</v>
      </c>
      <c r="F643" s="46" t="s">
        <v>2528</v>
      </c>
      <c r="G643" s="7"/>
      <c r="H643" s="34"/>
      <c r="I643" s="4"/>
    </row>
    <row r="644" spans="1:9" ht="15" customHeight="1" x14ac:dyDescent="0.25">
      <c r="A644" s="20">
        <v>812</v>
      </c>
      <c r="B644" s="3" t="s">
        <v>15</v>
      </c>
      <c r="C644" s="3" t="s">
        <v>124</v>
      </c>
      <c r="D644" s="5">
        <v>344.73</v>
      </c>
      <c r="E644" s="5">
        <f>D644*1.21</f>
        <v>417.12330000000003</v>
      </c>
      <c r="F644" s="3" t="s">
        <v>1712</v>
      </c>
      <c r="G644" s="7"/>
      <c r="H644" s="34">
        <v>43438</v>
      </c>
      <c r="I644" s="3" t="s">
        <v>1023</v>
      </c>
    </row>
    <row r="645" spans="1:9" ht="15" customHeight="1" x14ac:dyDescent="0.25">
      <c r="A645" s="20">
        <v>834</v>
      </c>
      <c r="B645" s="3" t="s">
        <v>1752</v>
      </c>
      <c r="C645" s="3" t="s">
        <v>1753</v>
      </c>
      <c r="D645" s="5">
        <v>380</v>
      </c>
      <c r="E645" s="5">
        <v>418</v>
      </c>
      <c r="F645" s="3" t="s">
        <v>1754</v>
      </c>
      <c r="G645" s="7"/>
      <c r="H645" s="34">
        <v>43444</v>
      </c>
      <c r="I645" s="4"/>
    </row>
    <row r="646" spans="1:9" ht="15" customHeight="1" x14ac:dyDescent="0.25">
      <c r="A646" s="20">
        <v>722</v>
      </c>
      <c r="B646" s="3" t="s">
        <v>1540</v>
      </c>
      <c r="C646" s="3" t="s">
        <v>1464</v>
      </c>
      <c r="D646" s="5">
        <v>348</v>
      </c>
      <c r="E646" s="5">
        <f>D646*1.21</f>
        <v>421.08</v>
      </c>
      <c r="G646" s="7"/>
      <c r="H646" s="34">
        <v>43412</v>
      </c>
      <c r="I646" s="4"/>
    </row>
    <row r="647" spans="1:9" ht="15" customHeight="1" x14ac:dyDescent="0.25">
      <c r="A647" s="44" t="s">
        <v>2331</v>
      </c>
      <c r="B647" s="46" t="s">
        <v>2377</v>
      </c>
      <c r="C647" s="46" t="s">
        <v>1464</v>
      </c>
      <c r="D647" s="43">
        <f>E647/1.21</f>
        <v>348</v>
      </c>
      <c r="E647" s="43">
        <v>421.08</v>
      </c>
      <c r="F647" s="46" t="s">
        <v>2568</v>
      </c>
      <c r="G647" s="7"/>
      <c r="H647" s="34"/>
      <c r="I647" s="4"/>
    </row>
    <row r="648" spans="1:9" ht="15" customHeight="1" x14ac:dyDescent="0.25">
      <c r="A648" s="44" t="s">
        <v>2331</v>
      </c>
      <c r="B648" s="46" t="s">
        <v>2137</v>
      </c>
      <c r="C648" s="46" t="s">
        <v>2138</v>
      </c>
      <c r="D648" s="43">
        <f>E648/1.21</f>
        <v>350</v>
      </c>
      <c r="E648" s="43">
        <v>423.5</v>
      </c>
      <c r="F648" s="46" t="s">
        <v>2625</v>
      </c>
      <c r="G648" s="7"/>
      <c r="H648" s="34"/>
      <c r="I648" s="4"/>
    </row>
    <row r="649" spans="1:9" ht="15" customHeight="1" x14ac:dyDescent="0.25">
      <c r="A649" s="44" t="s">
        <v>2331</v>
      </c>
      <c r="B649" s="46" t="s">
        <v>2429</v>
      </c>
      <c r="C649" s="46" t="s">
        <v>657</v>
      </c>
      <c r="D649" s="43">
        <f>E649/1.21</f>
        <v>350</v>
      </c>
      <c r="E649" s="43">
        <v>423.5</v>
      </c>
      <c r="F649" s="46" t="s">
        <v>2662</v>
      </c>
      <c r="G649" s="7"/>
      <c r="H649" s="34"/>
      <c r="I649" s="4"/>
    </row>
    <row r="650" spans="1:9" ht="15" customHeight="1" x14ac:dyDescent="0.25">
      <c r="A650" s="39" t="s">
        <v>1965</v>
      </c>
      <c r="B650" s="42" t="s">
        <v>1987</v>
      </c>
      <c r="C650" s="42" t="s">
        <v>168</v>
      </c>
      <c r="D650" s="43">
        <v>351.50413223140498</v>
      </c>
      <c r="E650" s="43">
        <v>425.32</v>
      </c>
      <c r="F650" s="42" t="s">
        <v>2000</v>
      </c>
      <c r="G650" s="25"/>
      <c r="H650" s="25"/>
      <c r="I650" s="4"/>
    </row>
    <row r="651" spans="1:9" ht="15" customHeight="1" x14ac:dyDescent="0.25">
      <c r="A651" s="39" t="s">
        <v>1965</v>
      </c>
      <c r="B651" s="42" t="s">
        <v>2254</v>
      </c>
      <c r="C651" s="42" t="s">
        <v>1699</v>
      </c>
      <c r="D651" s="43">
        <v>351.9917355371901</v>
      </c>
      <c r="E651" s="43">
        <v>425.91</v>
      </c>
      <c r="F651" s="42" t="s">
        <v>2270</v>
      </c>
      <c r="G651" s="25"/>
      <c r="H651" s="25"/>
      <c r="I651" s="4"/>
    </row>
    <row r="652" spans="1:9" ht="15" customHeight="1" x14ac:dyDescent="0.25">
      <c r="A652" s="44" t="s">
        <v>2331</v>
      </c>
      <c r="B652" s="46" t="s">
        <v>2103</v>
      </c>
      <c r="C652" s="46" t="s">
        <v>2104</v>
      </c>
      <c r="D652" s="43">
        <f>E652/1.21</f>
        <v>353.24793388429754</v>
      </c>
      <c r="E652" s="43">
        <v>427.43</v>
      </c>
      <c r="F652" s="46" t="s">
        <v>2600</v>
      </c>
      <c r="G652" s="7"/>
      <c r="H652" s="34"/>
      <c r="I652" s="4"/>
    </row>
    <row r="653" spans="1:9" ht="15" customHeight="1" x14ac:dyDescent="0.25">
      <c r="A653" s="20">
        <v>871</v>
      </c>
      <c r="B653" s="3" t="s">
        <v>1828</v>
      </c>
      <c r="C653" s="3" t="s">
        <v>1868</v>
      </c>
      <c r="D653" s="5">
        <v>232.43</v>
      </c>
      <c r="E653" s="5">
        <v>428.13</v>
      </c>
      <c r="F653" s="3" t="s">
        <v>1829</v>
      </c>
      <c r="G653" s="7"/>
      <c r="H653" s="34">
        <v>43447</v>
      </c>
      <c r="I653" s="4"/>
    </row>
    <row r="654" spans="1:9" ht="15" customHeight="1" x14ac:dyDescent="0.25">
      <c r="A654" s="39" t="s">
        <v>1965</v>
      </c>
      <c r="B654" s="42" t="s">
        <v>2212</v>
      </c>
      <c r="C654" s="42" t="s">
        <v>2213</v>
      </c>
      <c r="D654" s="43">
        <v>353.86776859504135</v>
      </c>
      <c r="E654" s="43">
        <v>428.18</v>
      </c>
      <c r="F654" s="42" t="s">
        <v>2215</v>
      </c>
      <c r="G654" s="25"/>
      <c r="H654" s="25"/>
      <c r="I654" s="4"/>
    </row>
    <row r="655" spans="1:9" ht="15" customHeight="1" x14ac:dyDescent="0.25">
      <c r="A655" s="39" t="s">
        <v>1965</v>
      </c>
      <c r="B655" s="42" t="s">
        <v>2173</v>
      </c>
      <c r="C655" s="42" t="s">
        <v>2174</v>
      </c>
      <c r="D655" s="43">
        <v>354.54545454545456</v>
      </c>
      <c r="E655" s="43">
        <v>429</v>
      </c>
      <c r="F655" s="42" t="s">
        <v>2177</v>
      </c>
      <c r="G655" s="25"/>
      <c r="H655" s="25"/>
      <c r="I655" s="4"/>
    </row>
    <row r="656" spans="1:9" ht="15" customHeight="1" x14ac:dyDescent="0.25">
      <c r="A656" s="39" t="s">
        <v>1965</v>
      </c>
      <c r="B656" s="42" t="s">
        <v>2173</v>
      </c>
      <c r="C656" s="42" t="s">
        <v>2174</v>
      </c>
      <c r="D656" s="43">
        <v>354.54545454545456</v>
      </c>
      <c r="E656" s="43">
        <v>429</v>
      </c>
      <c r="F656" s="42" t="s">
        <v>2178</v>
      </c>
      <c r="G656" s="25"/>
      <c r="H656" s="25"/>
      <c r="I656" s="4"/>
    </row>
    <row r="657" spans="1:9" ht="15" customHeight="1" x14ac:dyDescent="0.25">
      <c r="A657" s="44" t="s">
        <v>2331</v>
      </c>
      <c r="B657" s="46" t="s">
        <v>2173</v>
      </c>
      <c r="C657" s="46" t="s">
        <v>2174</v>
      </c>
      <c r="D657" s="43">
        <f>E657/1.21</f>
        <v>354.54545454545456</v>
      </c>
      <c r="E657" s="43">
        <v>429</v>
      </c>
      <c r="F657" s="46" t="s">
        <v>2655</v>
      </c>
      <c r="G657" s="7"/>
      <c r="H657" s="34"/>
      <c r="I657" s="4"/>
    </row>
    <row r="658" spans="1:9" ht="15" customHeight="1" x14ac:dyDescent="0.25">
      <c r="A658" s="39" t="s">
        <v>1965</v>
      </c>
      <c r="B658" s="42" t="s">
        <v>2212</v>
      </c>
      <c r="C658" s="42" t="s">
        <v>2213</v>
      </c>
      <c r="D658" s="43">
        <v>354.77685950413223</v>
      </c>
      <c r="E658" s="43">
        <v>429.28</v>
      </c>
      <c r="F658" s="42" t="s">
        <v>2216</v>
      </c>
      <c r="G658" s="25"/>
      <c r="H658" s="25"/>
      <c r="I658" s="4"/>
    </row>
    <row r="659" spans="1:9" ht="15" customHeight="1" x14ac:dyDescent="0.25">
      <c r="A659" s="44" t="s">
        <v>2331</v>
      </c>
      <c r="B659" s="46" t="s">
        <v>2316</v>
      </c>
      <c r="C659" s="46" t="s">
        <v>1597</v>
      </c>
      <c r="D659" s="43">
        <f>E659/1.21</f>
        <v>355.27272727272725</v>
      </c>
      <c r="E659" s="43">
        <v>429.88</v>
      </c>
      <c r="F659" s="46" t="s">
        <v>2813</v>
      </c>
      <c r="G659" s="7"/>
      <c r="H659" s="34"/>
      <c r="I659" s="4"/>
    </row>
    <row r="660" spans="1:9" ht="15" customHeight="1" x14ac:dyDescent="0.25">
      <c r="A660" s="20">
        <v>408</v>
      </c>
      <c r="B660" s="22" t="s">
        <v>873</v>
      </c>
      <c r="C660" s="3" t="s">
        <v>971</v>
      </c>
      <c r="D660" s="5">
        <v>395.45</v>
      </c>
      <c r="E660" s="5">
        <v>435</v>
      </c>
      <c r="F660" s="3" t="s">
        <v>923</v>
      </c>
      <c r="G660" s="7"/>
      <c r="H660" s="34">
        <v>43262</v>
      </c>
      <c r="I660" s="4"/>
    </row>
    <row r="661" spans="1:9" ht="15" customHeight="1" x14ac:dyDescent="0.25">
      <c r="A661" s="20">
        <v>202</v>
      </c>
      <c r="B661" s="3" t="s">
        <v>393</v>
      </c>
      <c r="C661" s="3" t="s">
        <v>428</v>
      </c>
      <c r="D661" s="5">
        <v>360</v>
      </c>
      <c r="E661" s="5">
        <f>D661*1.21</f>
        <v>435.59999999999997</v>
      </c>
      <c r="F661" s="3" t="s">
        <v>508</v>
      </c>
      <c r="G661" s="7" t="s">
        <v>377</v>
      </c>
      <c r="H661" s="34">
        <v>43243</v>
      </c>
      <c r="I661" s="4"/>
    </row>
    <row r="662" spans="1:9" ht="15" customHeight="1" x14ac:dyDescent="0.25">
      <c r="A662" s="20">
        <v>829</v>
      </c>
      <c r="B662" s="3" t="s">
        <v>1709</v>
      </c>
      <c r="C662" s="3" t="s">
        <v>577</v>
      </c>
      <c r="D662" s="5">
        <v>360</v>
      </c>
      <c r="E662" s="5">
        <f>D662*1.21</f>
        <v>435.59999999999997</v>
      </c>
      <c r="F662" s="3" t="s">
        <v>1748</v>
      </c>
      <c r="G662" s="7"/>
      <c r="H662" s="34">
        <v>43444</v>
      </c>
      <c r="I662" s="4"/>
    </row>
    <row r="663" spans="1:9" ht="15" customHeight="1" x14ac:dyDescent="0.25">
      <c r="A663" s="20">
        <v>407</v>
      </c>
      <c r="B663" s="22" t="s">
        <v>872</v>
      </c>
      <c r="C663" s="3" t="s">
        <v>968</v>
      </c>
      <c r="D663" s="5">
        <v>360</v>
      </c>
      <c r="E663" s="5">
        <f>D663*1.21</f>
        <v>435.59999999999997</v>
      </c>
      <c r="F663" s="3" t="s">
        <v>922</v>
      </c>
      <c r="G663" s="7"/>
      <c r="H663" s="34">
        <v>43262</v>
      </c>
      <c r="I663" s="4"/>
    </row>
    <row r="664" spans="1:9" ht="15" customHeight="1" x14ac:dyDescent="0.25">
      <c r="A664" s="20">
        <v>75</v>
      </c>
      <c r="B664" s="16" t="s">
        <v>23</v>
      </c>
      <c r="C664" s="16" t="s">
        <v>133</v>
      </c>
      <c r="D664" s="24">
        <v>364.5</v>
      </c>
      <c r="E664" s="5">
        <f>D664*1.21</f>
        <v>441.04499999999996</v>
      </c>
      <c r="F664" s="16" t="s">
        <v>185</v>
      </c>
      <c r="G664" s="26"/>
      <c r="H664" s="35">
        <v>43201</v>
      </c>
      <c r="I664" s="25"/>
    </row>
    <row r="665" spans="1:9" ht="15" customHeight="1" x14ac:dyDescent="0.25">
      <c r="A665" s="20">
        <v>24</v>
      </c>
      <c r="B665" s="16" t="s">
        <v>28</v>
      </c>
      <c r="C665" s="16" t="s">
        <v>138</v>
      </c>
      <c r="D665" s="24">
        <v>365.08</v>
      </c>
      <c r="E665" s="5">
        <f>D665*1.21</f>
        <v>441.74679999999995</v>
      </c>
      <c r="F665" s="16" t="s">
        <v>77</v>
      </c>
      <c r="G665" s="26"/>
      <c r="H665" s="35">
        <v>43179</v>
      </c>
      <c r="I665" s="25">
        <v>43105</v>
      </c>
    </row>
    <row r="666" spans="1:9" ht="15" customHeight="1" x14ac:dyDescent="0.25">
      <c r="A666" s="39" t="s">
        <v>1965</v>
      </c>
      <c r="B666" s="42" t="s">
        <v>2145</v>
      </c>
      <c r="C666" s="42" t="s">
        <v>660</v>
      </c>
      <c r="D666" s="43">
        <v>367.50413223140498</v>
      </c>
      <c r="E666" s="43">
        <v>444.68</v>
      </c>
      <c r="F666" s="42" t="s">
        <v>2148</v>
      </c>
      <c r="G666" s="25"/>
      <c r="H666" s="25"/>
      <c r="I666" s="4"/>
    </row>
    <row r="667" spans="1:9" ht="15" customHeight="1" x14ac:dyDescent="0.25">
      <c r="A667" s="39" t="s">
        <v>1965</v>
      </c>
      <c r="B667" s="42" t="s">
        <v>2153</v>
      </c>
      <c r="C667" s="42" t="s">
        <v>122</v>
      </c>
      <c r="D667" s="43">
        <v>368.75206611570246</v>
      </c>
      <c r="E667" s="43">
        <v>446.19</v>
      </c>
      <c r="F667" s="42" t="s">
        <v>2154</v>
      </c>
      <c r="G667" s="25"/>
      <c r="H667" s="25"/>
      <c r="I667" s="4"/>
    </row>
    <row r="668" spans="1:9" ht="15" customHeight="1" x14ac:dyDescent="0.25">
      <c r="A668" s="20">
        <v>235</v>
      </c>
      <c r="B668" s="3" t="s">
        <v>559</v>
      </c>
      <c r="C668" s="17" t="s">
        <v>945</v>
      </c>
      <c r="D668" s="5">
        <v>447.8</v>
      </c>
      <c r="E668" s="5">
        <v>447.8</v>
      </c>
      <c r="F668" s="3" t="s">
        <v>560</v>
      </c>
      <c r="G668" s="7"/>
      <c r="H668" s="34">
        <v>43234</v>
      </c>
      <c r="I668" s="4"/>
    </row>
    <row r="669" spans="1:9" ht="15" customHeight="1" x14ac:dyDescent="0.25">
      <c r="A669" s="20">
        <v>556</v>
      </c>
      <c r="B669" s="3" t="s">
        <v>543</v>
      </c>
      <c r="C669" s="3" t="s">
        <v>544</v>
      </c>
      <c r="D669" s="5">
        <v>371.9</v>
      </c>
      <c r="E669" s="5">
        <f>D669*1.21</f>
        <v>449.99899999999997</v>
      </c>
      <c r="F669" s="3" t="s">
        <v>1227</v>
      </c>
      <c r="G669" s="7"/>
      <c r="H669" s="34">
        <v>43348</v>
      </c>
      <c r="I669" s="4"/>
    </row>
    <row r="670" spans="1:9" ht="15" customHeight="1" x14ac:dyDescent="0.25">
      <c r="A670" s="20">
        <v>666</v>
      </c>
      <c r="B670" s="16" t="s">
        <v>880</v>
      </c>
      <c r="C670" s="16" t="s">
        <v>639</v>
      </c>
      <c r="D670" s="5">
        <v>450</v>
      </c>
      <c r="E670" s="5">
        <f>D670</f>
        <v>450</v>
      </c>
      <c r="F670" s="16" t="s">
        <v>1390</v>
      </c>
      <c r="G670" s="7"/>
      <c r="H670" s="34">
        <v>43396</v>
      </c>
      <c r="I670" s="4"/>
    </row>
    <row r="671" spans="1:9" ht="15" customHeight="1" x14ac:dyDescent="0.25">
      <c r="A671" s="20">
        <v>382</v>
      </c>
      <c r="B671" s="65" t="s">
        <v>854</v>
      </c>
      <c r="C671" s="16" t="s">
        <v>949</v>
      </c>
      <c r="D671" s="5">
        <v>450</v>
      </c>
      <c r="E671" s="5">
        <v>450</v>
      </c>
      <c r="F671" s="16" t="s">
        <v>901</v>
      </c>
      <c r="G671" s="7"/>
      <c r="H671" s="34">
        <v>43262</v>
      </c>
      <c r="I671" s="4"/>
    </row>
    <row r="672" spans="1:9" ht="15" customHeight="1" x14ac:dyDescent="0.25">
      <c r="A672" s="44" t="s">
        <v>2331</v>
      </c>
      <c r="B672" s="46" t="s">
        <v>2397</v>
      </c>
      <c r="C672" s="46" t="s">
        <v>2398</v>
      </c>
      <c r="D672" s="43">
        <f>E672/1.21</f>
        <v>375</v>
      </c>
      <c r="E672" s="43">
        <v>453.75</v>
      </c>
      <c r="F672" s="46" t="s">
        <v>2593</v>
      </c>
      <c r="G672" s="7"/>
      <c r="H672" s="34"/>
      <c r="I672" s="4"/>
    </row>
    <row r="673" spans="1:9" ht="15" customHeight="1" x14ac:dyDescent="0.25">
      <c r="A673" s="20">
        <v>266</v>
      </c>
      <c r="B673" s="23" t="s">
        <v>630</v>
      </c>
      <c r="C673" s="23" t="s">
        <v>631</v>
      </c>
      <c r="D673" s="5">
        <v>376.08</v>
      </c>
      <c r="E673" s="5">
        <f>D673*1.21</f>
        <v>455.05679999999995</v>
      </c>
      <c r="F673" s="3" t="s">
        <v>629</v>
      </c>
      <c r="G673" s="7"/>
      <c r="H673" s="34">
        <v>43231</v>
      </c>
      <c r="I673" s="4"/>
    </row>
    <row r="674" spans="1:9" ht="15" customHeight="1" x14ac:dyDescent="0.25">
      <c r="A674" s="44" t="s">
        <v>2331</v>
      </c>
      <c r="B674" s="46" t="s">
        <v>2306</v>
      </c>
      <c r="C674" s="46" t="s">
        <v>1366</v>
      </c>
      <c r="D674" s="43">
        <f>E674/1.21</f>
        <v>378.09090909090912</v>
      </c>
      <c r="E674" s="43">
        <v>457.49</v>
      </c>
      <c r="F674" s="46" t="s">
        <v>2794</v>
      </c>
      <c r="G674" s="7"/>
      <c r="H674" s="34"/>
      <c r="I674" s="4"/>
    </row>
    <row r="675" spans="1:9" ht="15" customHeight="1" x14ac:dyDescent="0.25">
      <c r="A675" s="39" t="s">
        <v>1965</v>
      </c>
      <c r="B675" s="42" t="s">
        <v>2222</v>
      </c>
      <c r="C675" s="42" t="s">
        <v>2223</v>
      </c>
      <c r="D675" s="43">
        <v>378.51239669421489</v>
      </c>
      <c r="E675" s="43">
        <v>458</v>
      </c>
      <c r="F675" s="42" t="s">
        <v>2224</v>
      </c>
      <c r="G675" s="25"/>
      <c r="H675" s="25"/>
      <c r="I675" s="4"/>
    </row>
    <row r="676" spans="1:9" ht="15" customHeight="1" x14ac:dyDescent="0.25">
      <c r="A676" s="39" t="s">
        <v>1965</v>
      </c>
      <c r="B676" s="42" t="s">
        <v>1987</v>
      </c>
      <c r="C676" s="42" t="s">
        <v>168</v>
      </c>
      <c r="D676" s="43">
        <v>378.70247933884298</v>
      </c>
      <c r="E676" s="43">
        <v>458.23</v>
      </c>
      <c r="F676" s="42" t="s">
        <v>2001</v>
      </c>
      <c r="G676" s="25"/>
      <c r="H676" s="25"/>
      <c r="I676" s="4"/>
    </row>
    <row r="677" spans="1:9" ht="15" customHeight="1" x14ac:dyDescent="0.25">
      <c r="A677" s="44" t="s">
        <v>2331</v>
      </c>
      <c r="B677" s="46" t="s">
        <v>2022</v>
      </c>
      <c r="C677" s="46" t="s">
        <v>453</v>
      </c>
      <c r="D677" s="43">
        <f>E677/1.21</f>
        <v>380</v>
      </c>
      <c r="E677" s="43">
        <v>459.8</v>
      </c>
      <c r="F677" s="46" t="s">
        <v>2522</v>
      </c>
      <c r="G677" s="7"/>
      <c r="H677" s="34"/>
      <c r="I677" s="4"/>
    </row>
    <row r="678" spans="1:9" ht="15" customHeight="1" x14ac:dyDescent="0.25">
      <c r="A678" s="20">
        <v>397</v>
      </c>
      <c r="B678" s="22" t="s">
        <v>866</v>
      </c>
      <c r="C678" s="3" t="s">
        <v>961</v>
      </c>
      <c r="D678" s="5">
        <v>380</v>
      </c>
      <c r="E678" s="5">
        <v>460.21</v>
      </c>
      <c r="F678" s="3" t="s">
        <v>915</v>
      </c>
      <c r="G678" s="7"/>
      <c r="H678" s="34">
        <v>43262</v>
      </c>
      <c r="I678" s="4"/>
    </row>
    <row r="679" spans="1:9" ht="15" customHeight="1" x14ac:dyDescent="0.25">
      <c r="A679" s="39" t="s">
        <v>1965</v>
      </c>
      <c r="B679" s="42" t="s">
        <v>2077</v>
      </c>
      <c r="C679" s="42" t="s">
        <v>2078</v>
      </c>
      <c r="D679" s="43">
        <v>381.81818181818181</v>
      </c>
      <c r="E679" s="43">
        <v>462</v>
      </c>
      <c r="F679" s="42" t="s">
        <v>2080</v>
      </c>
      <c r="G679" s="25"/>
      <c r="H679" s="25"/>
      <c r="I679" s="4"/>
    </row>
    <row r="680" spans="1:9" ht="15" customHeight="1" x14ac:dyDescent="0.25">
      <c r="A680" s="44" t="s">
        <v>2331</v>
      </c>
      <c r="B680" s="46" t="s">
        <v>2077</v>
      </c>
      <c r="C680" s="46" t="s">
        <v>2078</v>
      </c>
      <c r="D680" s="43">
        <f>E680/1.21</f>
        <v>381.81818181818181</v>
      </c>
      <c r="E680" s="43">
        <v>462</v>
      </c>
      <c r="F680" s="46" t="s">
        <v>2569</v>
      </c>
      <c r="G680" s="7"/>
      <c r="H680" s="34"/>
      <c r="I680" s="4"/>
    </row>
    <row r="681" spans="1:9" ht="15" customHeight="1" x14ac:dyDescent="0.25">
      <c r="A681" s="39" t="s">
        <v>1965</v>
      </c>
      <c r="B681" s="42" t="s">
        <v>2173</v>
      </c>
      <c r="C681" s="42" t="s">
        <v>2174</v>
      </c>
      <c r="D681" s="43">
        <v>383.57851239669424</v>
      </c>
      <c r="E681" s="43">
        <v>464.13</v>
      </c>
      <c r="F681" s="42" t="s">
        <v>2179</v>
      </c>
      <c r="G681" s="25"/>
      <c r="H681" s="25"/>
      <c r="I681" s="4"/>
    </row>
    <row r="682" spans="1:9" ht="15" customHeight="1" x14ac:dyDescent="0.25">
      <c r="A682" s="20">
        <v>50</v>
      </c>
      <c r="B682" s="16"/>
      <c r="C682" s="16" t="s">
        <v>157</v>
      </c>
      <c r="D682" s="24">
        <v>383.96</v>
      </c>
      <c r="E682" s="5">
        <f>D682*1.21</f>
        <v>464.59159999999997</v>
      </c>
      <c r="F682" s="16" t="s">
        <v>100</v>
      </c>
      <c r="G682" s="7" t="s">
        <v>377</v>
      </c>
      <c r="H682" s="34">
        <v>43186</v>
      </c>
      <c r="I682" s="4">
        <v>43170</v>
      </c>
    </row>
    <row r="683" spans="1:9" ht="15" customHeight="1" x14ac:dyDescent="0.25">
      <c r="A683" s="44" t="s">
        <v>2331</v>
      </c>
      <c r="B683" s="46" t="s">
        <v>2486</v>
      </c>
      <c r="C683" s="46" t="s">
        <v>2487</v>
      </c>
      <c r="D683" s="43">
        <f>E683/1.21</f>
        <v>385.00000000000006</v>
      </c>
      <c r="E683" s="43">
        <v>465.85</v>
      </c>
      <c r="F683" s="46" t="s">
        <v>2822</v>
      </c>
      <c r="G683" s="7"/>
      <c r="H683" s="34"/>
      <c r="I683" s="4"/>
    </row>
    <row r="684" spans="1:9" ht="15" customHeight="1" x14ac:dyDescent="0.25">
      <c r="A684" s="39" t="s">
        <v>1965</v>
      </c>
      <c r="B684" s="42" t="s">
        <v>1987</v>
      </c>
      <c r="C684" s="42" t="s">
        <v>168</v>
      </c>
      <c r="D684" s="43">
        <v>386.50413223140498</v>
      </c>
      <c r="E684" s="43">
        <v>467.67</v>
      </c>
      <c r="F684" s="42" t="s">
        <v>2002</v>
      </c>
      <c r="G684" s="25"/>
      <c r="H684" s="25"/>
      <c r="I684" s="4"/>
    </row>
    <row r="685" spans="1:9" ht="15" customHeight="1" x14ac:dyDescent="0.25">
      <c r="A685" s="20">
        <v>330</v>
      </c>
      <c r="B685" s="3" t="s">
        <v>776</v>
      </c>
      <c r="C685" s="3" t="s">
        <v>447</v>
      </c>
      <c r="D685" s="5">
        <v>427.27</v>
      </c>
      <c r="E685" s="5">
        <f>D685*1.1</f>
        <v>469.99700000000001</v>
      </c>
      <c r="F685" s="3" t="s">
        <v>777</v>
      </c>
      <c r="G685" s="7" t="s">
        <v>377</v>
      </c>
      <c r="H685" s="34">
        <v>43255</v>
      </c>
      <c r="I685" s="4">
        <v>43274</v>
      </c>
    </row>
    <row r="686" spans="1:9" ht="15" customHeight="1" x14ac:dyDescent="0.25">
      <c r="A686" s="44" t="s">
        <v>2331</v>
      </c>
      <c r="B686" s="46" t="s">
        <v>2339</v>
      </c>
      <c r="C686" s="46" t="s">
        <v>2340</v>
      </c>
      <c r="D686" s="43">
        <f>E686/1.21</f>
        <v>390</v>
      </c>
      <c r="E686" s="43">
        <v>471.9</v>
      </c>
      <c r="F686" s="46" t="s">
        <v>2515</v>
      </c>
      <c r="G686" s="7"/>
      <c r="H686" s="34"/>
      <c r="I686" s="4"/>
    </row>
    <row r="687" spans="1:9" ht="15" customHeight="1" x14ac:dyDescent="0.25">
      <c r="A687" s="39" t="s">
        <v>1965</v>
      </c>
      <c r="B687" s="42" t="s">
        <v>2285</v>
      </c>
      <c r="C687" s="42" t="s">
        <v>2286</v>
      </c>
      <c r="D687" s="43">
        <v>392.76859504132233</v>
      </c>
      <c r="E687" s="43">
        <v>475.25</v>
      </c>
      <c r="F687" s="42" t="s">
        <v>2288</v>
      </c>
      <c r="G687" s="25"/>
      <c r="H687" s="25"/>
      <c r="I687" s="4"/>
    </row>
    <row r="688" spans="1:9" ht="15" customHeight="1" x14ac:dyDescent="0.25">
      <c r="A688" s="44" t="s">
        <v>2331</v>
      </c>
      <c r="B688" s="46" t="s">
        <v>2378</v>
      </c>
      <c r="C688" s="46" t="s">
        <v>2379</v>
      </c>
      <c r="D688" s="43">
        <f>E688/1.21</f>
        <v>395</v>
      </c>
      <c r="E688" s="43">
        <v>477.95</v>
      </c>
      <c r="F688" s="46" t="s">
        <v>2572</v>
      </c>
      <c r="G688" s="7"/>
      <c r="H688" s="34"/>
      <c r="I688" s="4"/>
    </row>
    <row r="689" spans="1:11" ht="15" customHeight="1" x14ac:dyDescent="0.25">
      <c r="A689" s="39" t="s">
        <v>1965</v>
      </c>
      <c r="B689" s="42" t="s">
        <v>2083</v>
      </c>
      <c r="C689" s="42" t="s">
        <v>131</v>
      </c>
      <c r="D689" s="43">
        <v>395</v>
      </c>
      <c r="E689" s="43">
        <v>477.95</v>
      </c>
      <c r="F689" s="42" t="s">
        <v>2092</v>
      </c>
      <c r="G689" s="25"/>
      <c r="H689" s="25"/>
      <c r="I689" s="4"/>
    </row>
    <row r="690" spans="1:11" ht="15" customHeight="1" x14ac:dyDescent="0.25">
      <c r="A690" s="39" t="s">
        <v>1965</v>
      </c>
      <c r="B690" s="42" t="s">
        <v>2083</v>
      </c>
      <c r="C690" s="42" t="s">
        <v>131</v>
      </c>
      <c r="D690" s="43">
        <v>395</v>
      </c>
      <c r="E690" s="43">
        <v>477.95</v>
      </c>
      <c r="F690" s="42" t="s">
        <v>2093</v>
      </c>
      <c r="G690" s="25"/>
      <c r="H690" s="25"/>
      <c r="I690" s="4"/>
    </row>
    <row r="691" spans="1:11" ht="15" customHeight="1" x14ac:dyDescent="0.25">
      <c r="A691" s="20">
        <v>604</v>
      </c>
      <c r="B691" s="3" t="s">
        <v>1318</v>
      </c>
      <c r="C691" s="3" t="s">
        <v>1320</v>
      </c>
      <c r="D691" s="5">
        <v>395</v>
      </c>
      <c r="E691" s="5">
        <f t="shared" ref="E691:E698" si="3">D691*1.21</f>
        <v>477.95</v>
      </c>
      <c r="F691" s="3" t="s">
        <v>1319</v>
      </c>
      <c r="G691" s="7"/>
      <c r="H691" s="34">
        <v>43363</v>
      </c>
      <c r="I691" s="4"/>
    </row>
    <row r="692" spans="1:11" ht="15" customHeight="1" x14ac:dyDescent="0.25">
      <c r="A692" s="20">
        <v>868</v>
      </c>
      <c r="B692" s="3" t="s">
        <v>1818</v>
      </c>
      <c r="C692" s="3" t="s">
        <v>1820</v>
      </c>
      <c r="D692" s="5">
        <v>396</v>
      </c>
      <c r="E692" s="5">
        <f t="shared" si="3"/>
        <v>479.15999999999997</v>
      </c>
      <c r="F692" s="3" t="s">
        <v>1819</v>
      </c>
      <c r="G692" s="7"/>
      <c r="H692" s="34">
        <v>43448</v>
      </c>
      <c r="I692" s="4"/>
    </row>
    <row r="693" spans="1:11" ht="15" customHeight="1" x14ac:dyDescent="0.25">
      <c r="A693" s="20">
        <v>704</v>
      </c>
      <c r="B693" s="3" t="s">
        <v>1506</v>
      </c>
      <c r="C693" s="3" t="s">
        <v>1508</v>
      </c>
      <c r="D693" s="5">
        <v>400</v>
      </c>
      <c r="E693" s="5">
        <f t="shared" si="3"/>
        <v>484</v>
      </c>
      <c r="F693" s="3" t="s">
        <v>1507</v>
      </c>
      <c r="G693" s="7"/>
      <c r="H693" s="34">
        <v>43402</v>
      </c>
      <c r="I693" s="4"/>
    </row>
    <row r="694" spans="1:11" ht="15" customHeight="1" x14ac:dyDescent="0.25">
      <c r="A694" s="20">
        <v>605</v>
      </c>
      <c r="B694" s="3" t="s">
        <v>1321</v>
      </c>
      <c r="C694" s="3" t="s">
        <v>1323</v>
      </c>
      <c r="D694" s="5">
        <v>400</v>
      </c>
      <c r="E694" s="5">
        <f t="shared" si="3"/>
        <v>484</v>
      </c>
      <c r="F694" s="3" t="s">
        <v>1322</v>
      </c>
      <c r="G694" s="7"/>
      <c r="H694" s="34">
        <v>43363</v>
      </c>
      <c r="I694" s="4"/>
    </row>
    <row r="695" spans="1:11" ht="15" customHeight="1" x14ac:dyDescent="0.25">
      <c r="A695" s="20">
        <v>19</v>
      </c>
      <c r="B695" s="16" t="s">
        <v>24</v>
      </c>
      <c r="C695" s="16" t="s">
        <v>134</v>
      </c>
      <c r="D695" s="24">
        <v>400</v>
      </c>
      <c r="E695" s="5">
        <f t="shared" si="3"/>
        <v>484</v>
      </c>
      <c r="F695" s="16" t="s">
        <v>72</v>
      </c>
      <c r="G695" s="26"/>
      <c r="H695" s="35">
        <v>43179</v>
      </c>
      <c r="I695" s="25">
        <v>43105</v>
      </c>
    </row>
    <row r="696" spans="1:11" ht="15" customHeight="1" x14ac:dyDescent="0.25">
      <c r="A696" s="20">
        <v>2</v>
      </c>
      <c r="B696" s="16" t="s">
        <v>13</v>
      </c>
      <c r="C696" s="3" t="s">
        <v>122</v>
      </c>
      <c r="D696" s="24">
        <v>400</v>
      </c>
      <c r="E696" s="5">
        <f t="shared" si="3"/>
        <v>484</v>
      </c>
      <c r="F696" s="16" t="s">
        <v>60</v>
      </c>
      <c r="G696" s="26"/>
      <c r="H696" s="35">
        <v>43168</v>
      </c>
      <c r="I696" s="25">
        <v>43168</v>
      </c>
      <c r="J696" s="8" t="s">
        <v>1545</v>
      </c>
      <c r="K696" s="8" t="s">
        <v>1555</v>
      </c>
    </row>
    <row r="697" spans="1:11" s="37" customFormat="1" ht="15" customHeight="1" x14ac:dyDescent="0.25">
      <c r="A697" s="20">
        <v>276</v>
      </c>
      <c r="B697" s="3" t="s">
        <v>654</v>
      </c>
      <c r="C697" s="3" t="s">
        <v>655</v>
      </c>
      <c r="D697" s="5">
        <v>400</v>
      </c>
      <c r="E697" s="5">
        <f t="shared" si="3"/>
        <v>484</v>
      </c>
      <c r="F697" s="3" t="s">
        <v>650</v>
      </c>
      <c r="G697" s="7"/>
      <c r="H697" s="34">
        <v>43206</v>
      </c>
      <c r="I697" s="4"/>
      <c r="J697" s="8"/>
      <c r="K697" s="8"/>
    </row>
    <row r="698" spans="1:11" s="37" customFormat="1" ht="15" customHeight="1" x14ac:dyDescent="0.25">
      <c r="A698" s="20">
        <v>700</v>
      </c>
      <c r="B698" s="16" t="s">
        <v>880</v>
      </c>
      <c r="C698" s="16" t="s">
        <v>639</v>
      </c>
      <c r="D698" s="5">
        <v>400</v>
      </c>
      <c r="E698" s="5">
        <f t="shared" si="3"/>
        <v>484</v>
      </c>
      <c r="F698" s="16" t="s">
        <v>1483</v>
      </c>
      <c r="G698" s="7"/>
      <c r="H698" s="34">
        <v>43398</v>
      </c>
      <c r="I698" s="4"/>
      <c r="J698" s="8"/>
      <c r="K698" s="8"/>
    </row>
    <row r="699" spans="1:11" s="37" customFormat="1" ht="15" customHeight="1" x14ac:dyDescent="0.25">
      <c r="A699" s="20">
        <v>406</v>
      </c>
      <c r="B699" s="22" t="s">
        <v>871</v>
      </c>
      <c r="C699" s="3" t="s">
        <v>977</v>
      </c>
      <c r="D699" s="5">
        <v>490</v>
      </c>
      <c r="E699" s="5">
        <v>490</v>
      </c>
      <c r="F699" s="3" t="s">
        <v>921</v>
      </c>
      <c r="G699" s="7"/>
      <c r="H699" s="34">
        <v>43262</v>
      </c>
      <c r="I699" s="4"/>
      <c r="J699" s="8"/>
      <c r="K699" s="8"/>
    </row>
    <row r="700" spans="1:11" s="37" customFormat="1" ht="15" customHeight="1" x14ac:dyDescent="0.25">
      <c r="A700" s="44" t="s">
        <v>2331</v>
      </c>
      <c r="B700" s="46" t="s">
        <v>2212</v>
      </c>
      <c r="C700" s="46" t="s">
        <v>2213</v>
      </c>
      <c r="D700" s="43">
        <f>E700/1.21</f>
        <v>405.4545454545455</v>
      </c>
      <c r="E700" s="43">
        <v>490.6</v>
      </c>
      <c r="F700" s="46" t="s">
        <v>2713</v>
      </c>
      <c r="G700" s="7"/>
      <c r="H700" s="34"/>
      <c r="I700" s="4"/>
      <c r="J700" s="8"/>
      <c r="K700" s="8"/>
    </row>
    <row r="701" spans="1:11" ht="15" customHeight="1" x14ac:dyDescent="0.25">
      <c r="A701" s="20">
        <v>693</v>
      </c>
      <c r="B701" s="3" t="s">
        <v>1337</v>
      </c>
      <c r="C701" s="3" t="s">
        <v>240</v>
      </c>
      <c r="D701" s="5">
        <v>494</v>
      </c>
      <c r="E701" s="5">
        <v>494</v>
      </c>
      <c r="F701" s="3" t="s">
        <v>1473</v>
      </c>
      <c r="G701" s="7"/>
      <c r="H701" s="34">
        <v>43398</v>
      </c>
      <c r="I701" s="4"/>
    </row>
    <row r="702" spans="1:11" ht="15" customHeight="1" x14ac:dyDescent="0.25">
      <c r="A702" s="20">
        <v>395</v>
      </c>
      <c r="B702" s="22" t="s">
        <v>864</v>
      </c>
      <c r="C702" s="3" t="s">
        <v>952</v>
      </c>
      <c r="D702" s="5">
        <v>450</v>
      </c>
      <c r="E702" s="5">
        <v>495</v>
      </c>
      <c r="F702" s="3" t="s">
        <v>913</v>
      </c>
      <c r="G702" s="7"/>
      <c r="H702" s="34">
        <v>43262</v>
      </c>
      <c r="I702" s="4"/>
    </row>
    <row r="703" spans="1:11" ht="15" customHeight="1" x14ac:dyDescent="0.25">
      <c r="A703" s="20">
        <v>27</v>
      </c>
      <c r="B703" s="16" t="s">
        <v>30</v>
      </c>
      <c r="C703" s="16" t="s">
        <v>504</v>
      </c>
      <c r="D703" s="24">
        <v>410</v>
      </c>
      <c r="E703" s="5">
        <f>D703*1.21</f>
        <v>496.09999999999997</v>
      </c>
      <c r="F703" s="16" t="s">
        <v>80</v>
      </c>
      <c r="G703" s="26"/>
      <c r="H703" s="35">
        <v>43179</v>
      </c>
      <c r="I703" s="25">
        <v>43105</v>
      </c>
    </row>
    <row r="704" spans="1:11" ht="15" customHeight="1" x14ac:dyDescent="0.25">
      <c r="A704" s="20">
        <v>917</v>
      </c>
      <c r="B704" s="16" t="s">
        <v>30</v>
      </c>
      <c r="C704" s="16" t="s">
        <v>504</v>
      </c>
      <c r="D704" s="5">
        <v>410</v>
      </c>
      <c r="E704" s="5">
        <f>D704*1.21</f>
        <v>496.09999999999997</v>
      </c>
      <c r="F704" s="16" t="s">
        <v>1917</v>
      </c>
      <c r="G704" s="7"/>
      <c r="H704" s="34">
        <v>43454</v>
      </c>
      <c r="I704" s="4"/>
    </row>
    <row r="705" spans="1:9" ht="15" customHeight="1" x14ac:dyDescent="0.25">
      <c r="A705" s="20">
        <v>828</v>
      </c>
      <c r="B705" s="3" t="s">
        <v>1709</v>
      </c>
      <c r="C705" s="3" t="s">
        <v>577</v>
      </c>
      <c r="D705" s="5">
        <v>412.8</v>
      </c>
      <c r="E705" s="5">
        <f>D705*1.21</f>
        <v>499.488</v>
      </c>
      <c r="F705" s="3" t="s">
        <v>1747</v>
      </c>
      <c r="G705" s="7"/>
      <c r="H705" s="34">
        <v>43444</v>
      </c>
      <c r="I705" s="4"/>
    </row>
    <row r="706" spans="1:9" ht="15" customHeight="1" x14ac:dyDescent="0.25">
      <c r="A706" s="39" t="s">
        <v>1965</v>
      </c>
      <c r="B706" s="42" t="s">
        <v>2285</v>
      </c>
      <c r="C706" s="42" t="s">
        <v>2286</v>
      </c>
      <c r="D706" s="43">
        <v>413.19834710743805</v>
      </c>
      <c r="E706" s="43">
        <v>499.97</v>
      </c>
      <c r="F706" s="42" t="s">
        <v>2289</v>
      </c>
      <c r="G706" s="25"/>
      <c r="H706" s="25"/>
      <c r="I706" s="4"/>
    </row>
    <row r="707" spans="1:9" ht="15" customHeight="1" x14ac:dyDescent="0.25">
      <c r="A707" s="20">
        <v>692</v>
      </c>
      <c r="B707" s="3" t="s">
        <v>1548</v>
      </c>
      <c r="C707" s="3" t="s">
        <v>959</v>
      </c>
      <c r="D707" s="5">
        <v>413.22</v>
      </c>
      <c r="E707" s="5">
        <f>D707*1.21</f>
        <v>499.99620000000004</v>
      </c>
      <c r="F707" s="3" t="s">
        <v>1200</v>
      </c>
      <c r="G707" s="7"/>
      <c r="H707" s="34">
        <v>43398</v>
      </c>
      <c r="I707" s="4"/>
    </row>
    <row r="708" spans="1:9" ht="15" customHeight="1" x14ac:dyDescent="0.25">
      <c r="A708" s="20">
        <v>269</v>
      </c>
      <c r="B708" s="23" t="s">
        <v>637</v>
      </c>
      <c r="C708" s="23" t="s">
        <v>145</v>
      </c>
      <c r="D708" s="5">
        <v>413.22</v>
      </c>
      <c r="E708" s="5">
        <f>D708*1.21</f>
        <v>499.99620000000004</v>
      </c>
      <c r="F708" s="23" t="s">
        <v>641</v>
      </c>
      <c r="G708" s="7"/>
      <c r="H708" s="34">
        <v>43231</v>
      </c>
      <c r="I708" s="4"/>
    </row>
    <row r="709" spans="1:9" ht="15" customHeight="1" x14ac:dyDescent="0.25">
      <c r="A709" s="20">
        <v>912</v>
      </c>
      <c r="B709" s="3" t="s">
        <v>1909</v>
      </c>
      <c r="C709" s="3" t="s">
        <v>138</v>
      </c>
      <c r="D709" s="5">
        <v>431.22</v>
      </c>
      <c r="E709" s="5">
        <v>500</v>
      </c>
      <c r="F709" s="3" t="s">
        <v>1910</v>
      </c>
      <c r="G709" s="7"/>
      <c r="H709" s="34">
        <v>43454</v>
      </c>
      <c r="I709" s="4"/>
    </row>
    <row r="710" spans="1:9" ht="15" customHeight="1" x14ac:dyDescent="0.25">
      <c r="A710" s="20">
        <v>795</v>
      </c>
      <c r="B710" s="3" t="s">
        <v>1679</v>
      </c>
      <c r="C710" s="3" t="s">
        <v>1680</v>
      </c>
      <c r="D710" s="5">
        <v>500</v>
      </c>
      <c r="E710" s="5">
        <f>D710</f>
        <v>500</v>
      </c>
      <c r="F710" s="3" t="s">
        <v>1681</v>
      </c>
      <c r="G710" s="7" t="s">
        <v>377</v>
      </c>
      <c r="H710" s="34">
        <v>43432</v>
      </c>
      <c r="I710" s="4">
        <v>43454</v>
      </c>
    </row>
    <row r="711" spans="1:9" ht="15" customHeight="1" x14ac:dyDescent="0.25">
      <c r="A711" s="20">
        <v>902</v>
      </c>
      <c r="B711" s="3" t="s">
        <v>1893</v>
      </c>
      <c r="C711" s="3" t="s">
        <v>134</v>
      </c>
      <c r="D711" s="5">
        <v>500</v>
      </c>
      <c r="E711" s="5">
        <v>500</v>
      </c>
      <c r="F711" s="3" t="s">
        <v>1894</v>
      </c>
      <c r="G711" s="7"/>
      <c r="H711" s="34">
        <v>43454</v>
      </c>
      <c r="I711" s="4"/>
    </row>
    <row r="712" spans="1:9" ht="15" customHeight="1" x14ac:dyDescent="0.25">
      <c r="A712" s="20">
        <v>213</v>
      </c>
      <c r="B712" s="28" t="s">
        <v>943</v>
      </c>
      <c r="C712" s="16" t="s">
        <v>557</v>
      </c>
      <c r="D712" s="5">
        <v>500</v>
      </c>
      <c r="E712" s="5">
        <v>500</v>
      </c>
      <c r="F712" s="28" t="s">
        <v>530</v>
      </c>
      <c r="G712" s="7"/>
      <c r="H712" s="34">
        <v>43231</v>
      </c>
      <c r="I712" s="4"/>
    </row>
    <row r="713" spans="1:9" ht="15" customHeight="1" x14ac:dyDescent="0.25">
      <c r="A713" s="20">
        <v>904</v>
      </c>
      <c r="B713" s="3" t="s">
        <v>1897</v>
      </c>
      <c r="C713" s="3" t="s">
        <v>135</v>
      </c>
      <c r="D713" s="5">
        <v>500</v>
      </c>
      <c r="E713" s="5">
        <v>500</v>
      </c>
      <c r="F713" s="3" t="s">
        <v>1898</v>
      </c>
      <c r="G713" s="7"/>
      <c r="H713" s="34">
        <v>43454</v>
      </c>
      <c r="I713" s="4"/>
    </row>
    <row r="714" spans="1:9" ht="15" customHeight="1" x14ac:dyDescent="0.25">
      <c r="A714" s="20">
        <v>702</v>
      </c>
      <c r="B714" s="3" t="s">
        <v>1488</v>
      </c>
      <c r="C714" s="3" t="s">
        <v>489</v>
      </c>
      <c r="D714" s="5">
        <v>500.36</v>
      </c>
      <c r="E714" s="5">
        <v>500.36</v>
      </c>
      <c r="F714" s="3" t="s">
        <v>1499</v>
      </c>
      <c r="G714" s="7" t="s">
        <v>377</v>
      </c>
      <c r="H714" s="34">
        <v>43398</v>
      </c>
      <c r="I714" s="4" t="s">
        <v>1489</v>
      </c>
    </row>
    <row r="715" spans="1:9" ht="15" customHeight="1" x14ac:dyDescent="0.25">
      <c r="A715" s="39" t="s">
        <v>1965</v>
      </c>
      <c r="B715" s="42" t="s">
        <v>1987</v>
      </c>
      <c r="C715" s="42" t="s">
        <v>168</v>
      </c>
      <c r="D715" s="43">
        <v>414.39669421487605</v>
      </c>
      <c r="E715" s="43">
        <v>501.42</v>
      </c>
      <c r="F715" s="42" t="s">
        <v>2003</v>
      </c>
      <c r="G715" s="25"/>
      <c r="H715" s="25"/>
      <c r="I715" s="4"/>
    </row>
    <row r="716" spans="1:9" ht="15" customHeight="1" x14ac:dyDescent="0.25">
      <c r="A716" s="20">
        <v>584</v>
      </c>
      <c r="B716" s="3" t="s">
        <v>543</v>
      </c>
      <c r="C716" s="3" t="s">
        <v>544</v>
      </c>
      <c r="D716" s="5">
        <v>416.94</v>
      </c>
      <c r="E716" s="5">
        <f>D716*1.21</f>
        <v>504.49739999999997</v>
      </c>
      <c r="F716" s="3" t="s">
        <v>1280</v>
      </c>
      <c r="G716" s="7"/>
      <c r="H716" s="34">
        <v>43361</v>
      </c>
      <c r="I716" s="4"/>
    </row>
    <row r="717" spans="1:9" ht="15" customHeight="1" x14ac:dyDescent="0.25">
      <c r="A717" s="44" t="s">
        <v>2331</v>
      </c>
      <c r="B717" s="46" t="s">
        <v>2137</v>
      </c>
      <c r="C717" s="46" t="s">
        <v>2138</v>
      </c>
      <c r="D717" s="43">
        <f>E717/1.21</f>
        <v>416.96694214876032</v>
      </c>
      <c r="E717" s="43">
        <v>504.53</v>
      </c>
      <c r="F717" s="46" t="s">
        <v>2628</v>
      </c>
      <c r="G717" s="7"/>
      <c r="H717" s="34"/>
      <c r="I717" s="4"/>
    </row>
    <row r="718" spans="1:9" ht="15" customHeight="1" x14ac:dyDescent="0.25">
      <c r="A718" s="44" t="s">
        <v>2331</v>
      </c>
      <c r="B718" s="46" t="s">
        <v>2336</v>
      </c>
      <c r="C718" s="46" t="s">
        <v>2337</v>
      </c>
      <c r="D718" s="43">
        <f>E718/1.21</f>
        <v>417</v>
      </c>
      <c r="E718" s="43">
        <v>504.57</v>
      </c>
      <c r="F718" s="46" t="s">
        <v>2512</v>
      </c>
      <c r="G718" s="7"/>
      <c r="H718" s="34"/>
      <c r="I718" s="4"/>
    </row>
    <row r="719" spans="1:9" ht="15" customHeight="1" x14ac:dyDescent="0.25">
      <c r="A719" s="39" t="s">
        <v>1965</v>
      </c>
      <c r="B719" s="42" t="s">
        <v>2029</v>
      </c>
      <c r="C719" s="42" t="s">
        <v>2030</v>
      </c>
      <c r="D719" s="43">
        <v>418.19008264462809</v>
      </c>
      <c r="E719" s="43">
        <v>506.01</v>
      </c>
      <c r="F719" s="42" t="s">
        <v>2032</v>
      </c>
      <c r="G719" s="25"/>
      <c r="H719" s="25"/>
      <c r="I719" s="4"/>
    </row>
    <row r="720" spans="1:9" ht="15" customHeight="1" x14ac:dyDescent="0.25">
      <c r="A720" s="39" t="s">
        <v>1965</v>
      </c>
      <c r="B720" s="42" t="s">
        <v>2083</v>
      </c>
      <c r="C720" s="42" t="s">
        <v>131</v>
      </c>
      <c r="D720" s="43">
        <v>420.95867768595042</v>
      </c>
      <c r="E720" s="43">
        <v>509.36</v>
      </c>
      <c r="F720" s="42" t="s">
        <v>2094</v>
      </c>
      <c r="G720" s="25"/>
      <c r="H720" s="25"/>
      <c r="I720" s="4"/>
    </row>
    <row r="721" spans="1:10" ht="15" customHeight="1" x14ac:dyDescent="0.25">
      <c r="A721" s="44" t="s">
        <v>2331</v>
      </c>
      <c r="B721" s="46" t="s">
        <v>2306</v>
      </c>
      <c r="C721" s="46" t="s">
        <v>1366</v>
      </c>
      <c r="D721" s="43">
        <f>E721/1.21</f>
        <v>421.52066115702485</v>
      </c>
      <c r="E721" s="43">
        <v>510.04</v>
      </c>
      <c r="F721" s="46" t="s">
        <v>2808</v>
      </c>
      <c r="G721" s="7"/>
      <c r="H721" s="34"/>
      <c r="I721" s="4"/>
    </row>
    <row r="722" spans="1:10" ht="15" customHeight="1" x14ac:dyDescent="0.25">
      <c r="A722" s="39" t="s">
        <v>1965</v>
      </c>
      <c r="B722" s="42" t="s">
        <v>2285</v>
      </c>
      <c r="C722" s="42" t="s">
        <v>2286</v>
      </c>
      <c r="D722" s="43">
        <v>423.68595041322311</v>
      </c>
      <c r="E722" s="43">
        <v>512.66</v>
      </c>
      <c r="F722" s="42" t="s">
        <v>2290</v>
      </c>
      <c r="G722" s="25"/>
      <c r="H722" s="25"/>
      <c r="I722" s="4"/>
    </row>
    <row r="723" spans="1:10" ht="15" customHeight="1" x14ac:dyDescent="0.25">
      <c r="A723" s="20">
        <v>454</v>
      </c>
      <c r="B723" s="23" t="s">
        <v>593</v>
      </c>
      <c r="C723" s="3" t="s">
        <v>131</v>
      </c>
      <c r="D723" s="5">
        <v>425.19</v>
      </c>
      <c r="E723" s="5">
        <f>D723*1.21</f>
        <v>514.47989999999993</v>
      </c>
      <c r="F723" s="3" t="s">
        <v>1036</v>
      </c>
      <c r="G723" s="7"/>
      <c r="H723" s="34">
        <v>43279</v>
      </c>
      <c r="I723" s="4"/>
    </row>
    <row r="724" spans="1:10" ht="15" customHeight="1" x14ac:dyDescent="0.25">
      <c r="A724" s="39" t="s">
        <v>1965</v>
      </c>
      <c r="B724" s="42" t="s">
        <v>2074</v>
      </c>
      <c r="C724" s="42" t="s">
        <v>2075</v>
      </c>
      <c r="D724" s="43">
        <v>425.28925619834712</v>
      </c>
      <c r="E724" s="43">
        <v>514.6</v>
      </c>
      <c r="F724" s="42" t="s">
        <v>2076</v>
      </c>
      <c r="G724" s="25"/>
      <c r="H724" s="25"/>
      <c r="I724" s="4"/>
    </row>
    <row r="725" spans="1:10" ht="15" customHeight="1" x14ac:dyDescent="0.25">
      <c r="A725" s="20">
        <v>289</v>
      </c>
      <c r="B725" s="3" t="s">
        <v>23</v>
      </c>
      <c r="C725" s="3" t="s">
        <v>133</v>
      </c>
      <c r="D725" s="5">
        <v>432</v>
      </c>
      <c r="E725" s="5">
        <f>D725*1.21</f>
        <v>522.72</v>
      </c>
      <c r="F725" s="3" t="s">
        <v>685</v>
      </c>
      <c r="G725" s="7"/>
      <c r="H725" s="34">
        <v>43243</v>
      </c>
      <c r="I725" s="4"/>
    </row>
    <row r="726" spans="1:10" ht="15" customHeight="1" x14ac:dyDescent="0.25">
      <c r="A726" s="39" t="s">
        <v>1965</v>
      </c>
      <c r="B726" s="42" t="s">
        <v>1987</v>
      </c>
      <c r="C726" s="42" t="s">
        <v>168</v>
      </c>
      <c r="D726" s="43">
        <v>434.19834710743805</v>
      </c>
      <c r="E726" s="43">
        <v>525.38</v>
      </c>
      <c r="F726" s="42" t="s">
        <v>2004</v>
      </c>
      <c r="G726" s="25"/>
      <c r="H726" s="25"/>
      <c r="I726" s="4"/>
    </row>
    <row r="727" spans="1:10" ht="15" customHeight="1" x14ac:dyDescent="0.25">
      <c r="A727" s="39" t="s">
        <v>1965</v>
      </c>
      <c r="B727" s="42" t="s">
        <v>2150</v>
      </c>
      <c r="C727" s="42" t="s">
        <v>2151</v>
      </c>
      <c r="D727" s="5">
        <f>E727/1.21</f>
        <v>434.84297520661158</v>
      </c>
      <c r="E727" s="43">
        <v>526.16</v>
      </c>
      <c r="F727" s="42" t="s">
        <v>2152</v>
      </c>
      <c r="G727" s="25"/>
      <c r="H727" s="25"/>
      <c r="I727" s="4"/>
    </row>
    <row r="728" spans="1:10" ht="15" customHeight="1" x14ac:dyDescent="0.25">
      <c r="A728" s="44" t="s">
        <v>2331</v>
      </c>
      <c r="B728" s="46" t="s">
        <v>2426</v>
      </c>
      <c r="C728" s="46" t="s">
        <v>2427</v>
      </c>
      <c r="D728" s="43">
        <f>E728/1.21</f>
        <v>435.23966942148758</v>
      </c>
      <c r="E728" s="43">
        <v>526.64</v>
      </c>
      <c r="F728" s="46" t="s">
        <v>2641</v>
      </c>
      <c r="G728" s="7"/>
      <c r="H728" s="34"/>
      <c r="I728" s="4"/>
    </row>
    <row r="729" spans="1:10" ht="15" customHeight="1" x14ac:dyDescent="0.25">
      <c r="A729" s="44" t="s">
        <v>2331</v>
      </c>
      <c r="B729" s="46" t="s">
        <v>1966</v>
      </c>
      <c r="C729" s="46" t="s">
        <v>684</v>
      </c>
      <c r="D729" s="43">
        <f>E729/1.21</f>
        <v>436.56198347107443</v>
      </c>
      <c r="E729" s="43">
        <v>528.24</v>
      </c>
      <c r="F729" s="46" t="s">
        <v>2510</v>
      </c>
      <c r="G729" s="7"/>
      <c r="H729" s="34"/>
      <c r="I729" s="4"/>
    </row>
    <row r="730" spans="1:10" ht="15" customHeight="1" x14ac:dyDescent="0.25">
      <c r="A730" s="39" t="s">
        <v>1965</v>
      </c>
      <c r="B730" s="42" t="s">
        <v>2325</v>
      </c>
      <c r="C730" s="42" t="s">
        <v>2326</v>
      </c>
      <c r="D730" s="43">
        <v>437.09917355371903</v>
      </c>
      <c r="E730" s="43">
        <v>528.89</v>
      </c>
      <c r="F730" s="42" t="s">
        <v>2327</v>
      </c>
      <c r="G730" s="25"/>
      <c r="H730" s="25"/>
      <c r="I730" s="4"/>
    </row>
    <row r="731" spans="1:10" ht="15" customHeight="1" x14ac:dyDescent="0.25">
      <c r="A731" s="44" t="s">
        <v>2331</v>
      </c>
      <c r="B731" s="46" t="s">
        <v>2254</v>
      </c>
      <c r="C731" s="46" t="s">
        <v>1699</v>
      </c>
      <c r="D731" s="43">
        <f>E731/1.21</f>
        <v>437.66942148760336</v>
      </c>
      <c r="E731" s="43">
        <v>529.58000000000004</v>
      </c>
      <c r="F731" s="46" t="s">
        <v>2753</v>
      </c>
      <c r="G731" s="7"/>
      <c r="H731" s="34"/>
      <c r="I731" s="4"/>
    </row>
    <row r="732" spans="1:10" ht="15" customHeight="1" x14ac:dyDescent="0.25">
      <c r="A732" s="20">
        <v>265</v>
      </c>
      <c r="B732" s="23" t="s">
        <v>627</v>
      </c>
      <c r="C732" s="23" t="s">
        <v>628</v>
      </c>
      <c r="D732" s="5">
        <v>439.13</v>
      </c>
      <c r="E732" s="5">
        <f>D732*1.21</f>
        <v>531.34730000000002</v>
      </c>
      <c r="F732" s="3" t="s">
        <v>629</v>
      </c>
      <c r="G732" s="7"/>
      <c r="H732" s="34">
        <v>43231</v>
      </c>
      <c r="I732" s="4"/>
    </row>
    <row r="733" spans="1:10" ht="15" customHeight="1" x14ac:dyDescent="0.25">
      <c r="A733" s="20">
        <v>329</v>
      </c>
      <c r="B733" s="23" t="s">
        <v>593</v>
      </c>
      <c r="C733" s="3" t="s">
        <v>131</v>
      </c>
      <c r="D733" s="5">
        <v>483.41</v>
      </c>
      <c r="E733" s="5">
        <f>D733*1.1</f>
        <v>531.75100000000009</v>
      </c>
      <c r="F733" s="3" t="s">
        <v>775</v>
      </c>
      <c r="G733" s="7" t="s">
        <v>377</v>
      </c>
      <c r="H733" s="34">
        <v>43255</v>
      </c>
      <c r="I733" s="4">
        <v>43273</v>
      </c>
    </row>
    <row r="734" spans="1:10" ht="15" customHeight="1" x14ac:dyDescent="0.25">
      <c r="A734" s="20">
        <v>688</v>
      </c>
      <c r="B734" s="3" t="s">
        <v>1466</v>
      </c>
      <c r="C734" s="3" t="s">
        <v>1467</v>
      </c>
      <c r="D734" s="5">
        <v>440</v>
      </c>
      <c r="E734" s="5">
        <f>D734*1.21</f>
        <v>532.4</v>
      </c>
      <c r="F734" s="3" t="s">
        <v>1344</v>
      </c>
      <c r="G734" s="7"/>
      <c r="H734" s="34">
        <v>43398</v>
      </c>
      <c r="I734" s="4"/>
      <c r="J734" s="8" t="s">
        <v>1921</v>
      </c>
    </row>
    <row r="735" spans="1:10" ht="15" customHeight="1" x14ac:dyDescent="0.25">
      <c r="A735" s="20">
        <v>723</v>
      </c>
      <c r="B735" s="3" t="s">
        <v>1541</v>
      </c>
      <c r="C735" s="3" t="s">
        <v>1467</v>
      </c>
      <c r="D735" s="5">
        <v>440</v>
      </c>
      <c r="E735" s="5">
        <f>D735*1.21</f>
        <v>532.4</v>
      </c>
      <c r="G735" s="7"/>
      <c r="H735" s="34">
        <v>43412</v>
      </c>
      <c r="I735" s="4"/>
    </row>
    <row r="736" spans="1:10" ht="15" customHeight="1" x14ac:dyDescent="0.25">
      <c r="A736" s="44" t="s">
        <v>2331</v>
      </c>
      <c r="B736" s="46" t="s">
        <v>2473</v>
      </c>
      <c r="C736" s="46" t="s">
        <v>2474</v>
      </c>
      <c r="D736" s="43">
        <f>E736/1.21</f>
        <v>440</v>
      </c>
      <c r="E736" s="43">
        <v>532.4</v>
      </c>
      <c r="F736" s="46" t="s">
        <v>2778</v>
      </c>
      <c r="G736" s="7"/>
      <c r="H736" s="34"/>
      <c r="I736" s="4"/>
    </row>
    <row r="737" spans="1:9" ht="15" customHeight="1" x14ac:dyDescent="0.25">
      <c r="A737" s="44" t="s">
        <v>2331</v>
      </c>
      <c r="B737" s="46" t="s">
        <v>2285</v>
      </c>
      <c r="C737" s="46" t="s">
        <v>2286</v>
      </c>
      <c r="D737" s="43">
        <f>E737/1.21</f>
        <v>440.22314049586777</v>
      </c>
      <c r="E737" s="43">
        <v>532.66999999999996</v>
      </c>
      <c r="F737" s="46" t="s">
        <v>2770</v>
      </c>
      <c r="G737" s="7"/>
      <c r="H737" s="34"/>
      <c r="I737" s="4"/>
    </row>
    <row r="738" spans="1:9" ht="15" customHeight="1" x14ac:dyDescent="0.25">
      <c r="A738" s="44" t="s">
        <v>2331</v>
      </c>
      <c r="B738" s="46" t="s">
        <v>2499</v>
      </c>
      <c r="C738" s="46" t="s">
        <v>2500</v>
      </c>
      <c r="D738" s="43">
        <f>E738/1.21</f>
        <v>440.91735537190084</v>
      </c>
      <c r="E738" s="43">
        <v>533.51</v>
      </c>
      <c r="F738" s="46" t="s">
        <v>2836</v>
      </c>
      <c r="G738" s="7"/>
      <c r="H738" s="34"/>
      <c r="I738" s="4"/>
    </row>
    <row r="739" spans="1:9" ht="15" customHeight="1" x14ac:dyDescent="0.25">
      <c r="A739" s="44" t="s">
        <v>2331</v>
      </c>
      <c r="B739" s="46" t="s">
        <v>2285</v>
      </c>
      <c r="C739" s="46" t="s">
        <v>2286</v>
      </c>
      <c r="D739" s="43">
        <f>E739/1.21</f>
        <v>444.61983471074382</v>
      </c>
      <c r="E739" s="43">
        <v>537.99</v>
      </c>
      <c r="F739" s="46" t="s">
        <v>2768</v>
      </c>
      <c r="G739" s="7"/>
      <c r="H739" s="34"/>
      <c r="I739" s="4"/>
    </row>
    <row r="740" spans="1:9" ht="15" customHeight="1" x14ac:dyDescent="0.25">
      <c r="A740" s="39" t="s">
        <v>1965</v>
      </c>
      <c r="B740" s="42" t="s">
        <v>2101</v>
      </c>
      <c r="C740" s="42" t="s">
        <v>804</v>
      </c>
      <c r="D740" s="43">
        <v>445.09917355371908</v>
      </c>
      <c r="E740" s="43">
        <v>538.57000000000005</v>
      </c>
      <c r="F740" s="42" t="s">
        <v>2102</v>
      </c>
      <c r="G740" s="25"/>
      <c r="H740" s="25"/>
      <c r="I740" s="4"/>
    </row>
    <row r="741" spans="1:9" ht="15" customHeight="1" x14ac:dyDescent="0.25">
      <c r="A741" s="20">
        <v>457</v>
      </c>
      <c r="B741" s="16" t="s">
        <v>1038</v>
      </c>
      <c r="C741" s="16" t="s">
        <v>1016</v>
      </c>
      <c r="D741" s="5">
        <v>540</v>
      </c>
      <c r="E741" s="5">
        <f>D741*1</f>
        <v>540</v>
      </c>
      <c r="F741" s="16" t="s">
        <v>1037</v>
      </c>
      <c r="G741" s="7"/>
      <c r="H741" s="34">
        <v>43280</v>
      </c>
      <c r="I741" s="4"/>
    </row>
    <row r="742" spans="1:9" ht="15" customHeight="1" x14ac:dyDescent="0.25">
      <c r="A742" s="20">
        <v>141</v>
      </c>
      <c r="B742" s="3" t="s">
        <v>357</v>
      </c>
      <c r="C742" s="23" t="s">
        <v>356</v>
      </c>
      <c r="D742" s="5">
        <v>450</v>
      </c>
      <c r="E742" s="5">
        <f>D742*1.21</f>
        <v>544.5</v>
      </c>
      <c r="F742" s="23" t="s">
        <v>358</v>
      </c>
      <c r="G742" s="7"/>
      <c r="H742" s="34">
        <v>43207</v>
      </c>
      <c r="I742" s="4"/>
    </row>
    <row r="743" spans="1:9" ht="15" customHeight="1" x14ac:dyDescent="0.25">
      <c r="A743" s="20">
        <v>816</v>
      </c>
      <c r="B743" s="3" t="s">
        <v>1719</v>
      </c>
      <c r="C743" s="3" t="s">
        <v>1720</v>
      </c>
      <c r="D743" s="5">
        <v>450</v>
      </c>
      <c r="E743" s="5">
        <f>D743*1.21</f>
        <v>544.5</v>
      </c>
      <c r="F743" s="3" t="s">
        <v>1721</v>
      </c>
      <c r="G743" s="7"/>
      <c r="H743" s="34">
        <v>43438</v>
      </c>
      <c r="I743" s="4"/>
    </row>
    <row r="744" spans="1:9" ht="15" customHeight="1" x14ac:dyDescent="0.25">
      <c r="A744" s="20">
        <v>843</v>
      </c>
      <c r="B744" s="3" t="s">
        <v>846</v>
      </c>
      <c r="C744" s="3" t="s">
        <v>556</v>
      </c>
      <c r="D744" s="5">
        <v>450</v>
      </c>
      <c r="E744" s="5">
        <f>D744*1.21</f>
        <v>544.5</v>
      </c>
      <c r="F744" s="3" t="s">
        <v>1774</v>
      </c>
      <c r="G744" s="7"/>
      <c r="H744" s="34">
        <v>43444</v>
      </c>
      <c r="I744" s="4"/>
    </row>
    <row r="745" spans="1:9" ht="15" customHeight="1" x14ac:dyDescent="0.25">
      <c r="A745" s="20">
        <v>63</v>
      </c>
      <c r="B745" s="3" t="s">
        <v>54</v>
      </c>
      <c r="C745" s="16" t="s">
        <v>163</v>
      </c>
      <c r="D745" s="24">
        <v>450</v>
      </c>
      <c r="E745" s="5">
        <f>D745*1.21</f>
        <v>544.5</v>
      </c>
      <c r="F745" s="16" t="s">
        <v>111</v>
      </c>
      <c r="G745" s="7"/>
      <c r="H745" s="34">
        <v>43186</v>
      </c>
      <c r="I745" s="4"/>
    </row>
    <row r="746" spans="1:9" ht="15" customHeight="1" x14ac:dyDescent="0.25">
      <c r="A746" s="20">
        <v>14</v>
      </c>
      <c r="B746" s="16" t="s">
        <v>21</v>
      </c>
      <c r="C746" s="3" t="s">
        <v>130</v>
      </c>
      <c r="D746" s="24">
        <v>450</v>
      </c>
      <c r="E746" s="5">
        <f>D746*1.21</f>
        <v>544.5</v>
      </c>
      <c r="F746" s="16" t="s">
        <v>67</v>
      </c>
      <c r="G746" s="26"/>
      <c r="H746" s="35">
        <v>43179</v>
      </c>
      <c r="I746" s="25">
        <v>43105</v>
      </c>
    </row>
    <row r="747" spans="1:9" ht="15" customHeight="1" x14ac:dyDescent="0.25">
      <c r="A747" s="20">
        <v>346</v>
      </c>
      <c r="B747" s="23" t="s">
        <v>811</v>
      </c>
      <c r="C747" s="23" t="s">
        <v>941</v>
      </c>
      <c r="D747" s="5">
        <v>495</v>
      </c>
      <c r="E747" s="5">
        <v>550</v>
      </c>
      <c r="F747" s="23" t="s">
        <v>812</v>
      </c>
      <c r="G747" s="7"/>
      <c r="H747" s="34">
        <v>43258</v>
      </c>
      <c r="I747" s="4"/>
    </row>
    <row r="748" spans="1:9" ht="15" customHeight="1" x14ac:dyDescent="0.25">
      <c r="A748" s="44" t="s">
        <v>2331</v>
      </c>
      <c r="B748" s="46" t="s">
        <v>2430</v>
      </c>
      <c r="C748" s="46" t="s">
        <v>146</v>
      </c>
      <c r="D748" s="43">
        <f>E748/1.21</f>
        <v>454.54545454545456</v>
      </c>
      <c r="E748" s="43">
        <v>550</v>
      </c>
      <c r="F748" s="46" t="s">
        <v>2663</v>
      </c>
      <c r="G748" s="7"/>
      <c r="H748" s="34"/>
      <c r="I748" s="4"/>
    </row>
    <row r="749" spans="1:9" ht="15" customHeight="1" x14ac:dyDescent="0.25">
      <c r="A749" s="20">
        <v>477</v>
      </c>
      <c r="B749" s="3" t="s">
        <v>1093</v>
      </c>
      <c r="C749" s="3" t="s">
        <v>1075</v>
      </c>
      <c r="D749" s="5">
        <v>455</v>
      </c>
      <c r="E749" s="5">
        <f>D749*1.21</f>
        <v>550.54999999999995</v>
      </c>
      <c r="F749" s="3" t="s">
        <v>1074</v>
      </c>
      <c r="G749" s="7"/>
      <c r="H749" s="34">
        <v>43290</v>
      </c>
      <c r="I749" s="4"/>
    </row>
    <row r="750" spans="1:9" ht="15" customHeight="1" x14ac:dyDescent="0.25">
      <c r="A750" s="20">
        <v>689</v>
      </c>
      <c r="B750" s="3" t="s">
        <v>1468</v>
      </c>
      <c r="C750" s="3" t="s">
        <v>1469</v>
      </c>
      <c r="D750" s="5">
        <v>459</v>
      </c>
      <c r="E750" s="5">
        <f>D750*1.21</f>
        <v>555.39</v>
      </c>
      <c r="F750" s="3" t="s">
        <v>1344</v>
      </c>
      <c r="G750" s="7"/>
      <c r="H750" s="34">
        <v>43398</v>
      </c>
      <c r="I750" s="4"/>
    </row>
    <row r="751" spans="1:9" ht="15" customHeight="1" x14ac:dyDescent="0.25">
      <c r="A751" s="20">
        <v>724</v>
      </c>
      <c r="B751" s="3" t="s">
        <v>1542</v>
      </c>
      <c r="C751" s="3" t="s">
        <v>1469</v>
      </c>
      <c r="D751" s="5">
        <v>459</v>
      </c>
      <c r="E751" s="5">
        <f>D751*1.21</f>
        <v>555.39</v>
      </c>
      <c r="G751" s="7"/>
      <c r="H751" s="34">
        <v>43412</v>
      </c>
      <c r="I751" s="4"/>
    </row>
    <row r="752" spans="1:9" ht="15" customHeight="1" x14ac:dyDescent="0.25">
      <c r="A752" s="44" t="s">
        <v>2331</v>
      </c>
      <c r="B752" s="46" t="s">
        <v>2415</v>
      </c>
      <c r="C752" s="46" t="s">
        <v>1469</v>
      </c>
      <c r="D752" s="43">
        <f>E752/1.21</f>
        <v>459</v>
      </c>
      <c r="E752" s="43">
        <v>555.39</v>
      </c>
      <c r="F752" s="46" t="s">
        <v>2632</v>
      </c>
      <c r="G752" s="7"/>
      <c r="H752" s="34"/>
      <c r="I752" s="4"/>
    </row>
    <row r="753" spans="1:9" ht="15" customHeight="1" x14ac:dyDescent="0.25">
      <c r="A753" s="39" t="s">
        <v>1965</v>
      </c>
      <c r="B753" s="42" t="s">
        <v>2246</v>
      </c>
      <c r="C753" s="42" t="s">
        <v>2247</v>
      </c>
      <c r="D753" s="43">
        <v>462.50413223140498</v>
      </c>
      <c r="E753" s="43">
        <v>559.63</v>
      </c>
      <c r="F753" s="42" t="s">
        <v>2248</v>
      </c>
      <c r="G753" s="25"/>
      <c r="H753" s="25"/>
      <c r="I753" s="4"/>
    </row>
    <row r="754" spans="1:9" ht="15" customHeight="1" x14ac:dyDescent="0.25">
      <c r="A754" s="39" t="s">
        <v>1965</v>
      </c>
      <c r="B754" s="42" t="s">
        <v>2194</v>
      </c>
      <c r="C754" s="42" t="s">
        <v>2195</v>
      </c>
      <c r="D754" s="43">
        <v>462.66942148760336</v>
      </c>
      <c r="E754" s="43">
        <v>559.83000000000004</v>
      </c>
      <c r="F754" s="42" t="s">
        <v>2196</v>
      </c>
      <c r="G754" s="25"/>
      <c r="H754" s="25"/>
      <c r="I754" s="4"/>
    </row>
    <row r="755" spans="1:9" ht="15" customHeight="1" x14ac:dyDescent="0.25">
      <c r="A755" s="20">
        <v>461</v>
      </c>
      <c r="B755" s="3" t="s">
        <v>52</v>
      </c>
      <c r="C755" s="3" t="s">
        <v>161</v>
      </c>
      <c r="D755" s="5">
        <v>560</v>
      </c>
      <c r="E755" s="5">
        <f>D755*1</f>
        <v>560</v>
      </c>
      <c r="F755" s="3" t="s">
        <v>1037</v>
      </c>
      <c r="G755" s="7"/>
      <c r="H755" s="34">
        <v>43280</v>
      </c>
      <c r="I755" s="4"/>
    </row>
    <row r="756" spans="1:9" ht="15" customHeight="1" x14ac:dyDescent="0.25">
      <c r="A756" s="20">
        <v>815</v>
      </c>
      <c r="B756" s="3" t="s">
        <v>52</v>
      </c>
      <c r="C756" s="3" t="s">
        <v>161</v>
      </c>
      <c r="D756" s="5">
        <v>560</v>
      </c>
      <c r="E756" s="5">
        <v>560</v>
      </c>
      <c r="F756" s="3" t="s">
        <v>1718</v>
      </c>
      <c r="G756" s="7"/>
      <c r="H756" s="34">
        <v>43438</v>
      </c>
      <c r="I756" s="4"/>
    </row>
    <row r="757" spans="1:9" ht="15" customHeight="1" x14ac:dyDescent="0.25">
      <c r="A757" s="20">
        <v>547</v>
      </c>
      <c r="B757" s="3" t="s">
        <v>866</v>
      </c>
      <c r="C757" s="3" t="s">
        <v>961</v>
      </c>
      <c r="D757" s="5">
        <v>463.06</v>
      </c>
      <c r="E757" s="5">
        <f>D757*1.21</f>
        <v>560.30259999999998</v>
      </c>
      <c r="F757" s="3" t="s">
        <v>1210</v>
      </c>
      <c r="G757" s="7"/>
      <c r="H757" s="34">
        <v>43346</v>
      </c>
      <c r="I757" s="4"/>
    </row>
    <row r="758" spans="1:9" ht="15" customHeight="1" x14ac:dyDescent="0.25">
      <c r="A758" s="20">
        <v>101</v>
      </c>
      <c r="B758" s="3" t="s">
        <v>245</v>
      </c>
      <c r="C758" s="3" t="s">
        <v>246</v>
      </c>
      <c r="D758" s="5">
        <v>463.6</v>
      </c>
      <c r="E758" s="5">
        <f>D758*1.21</f>
        <v>560.95600000000002</v>
      </c>
      <c r="F758" s="3" t="s">
        <v>247</v>
      </c>
      <c r="G758" s="7"/>
      <c r="H758" s="34">
        <v>43207</v>
      </c>
      <c r="I758" s="4"/>
    </row>
    <row r="759" spans="1:9" ht="15" customHeight="1" x14ac:dyDescent="0.25">
      <c r="A759" s="20">
        <v>910</v>
      </c>
      <c r="B759" s="3" t="s">
        <v>1905</v>
      </c>
      <c r="C759" s="3" t="s">
        <v>1906</v>
      </c>
      <c r="D759" s="5">
        <v>510</v>
      </c>
      <c r="E759" s="5">
        <v>561</v>
      </c>
      <c r="F759" s="3" t="s">
        <v>1907</v>
      </c>
      <c r="G759" s="7"/>
      <c r="H759" s="34">
        <v>43454</v>
      </c>
      <c r="I759" s="4"/>
    </row>
    <row r="760" spans="1:9" ht="15" customHeight="1" x14ac:dyDescent="0.25">
      <c r="A760" s="20">
        <v>482</v>
      </c>
      <c r="B760" s="16" t="s">
        <v>1091</v>
      </c>
      <c r="C760" s="16" t="s">
        <v>1076</v>
      </c>
      <c r="D760" s="5">
        <v>465</v>
      </c>
      <c r="E760" s="5">
        <f t="shared" ref="E760:E766" si="4">D760*1.21</f>
        <v>562.65</v>
      </c>
      <c r="F760" s="16" t="s">
        <v>1077</v>
      </c>
      <c r="G760" s="7" t="s">
        <v>365</v>
      </c>
      <c r="H760" s="34">
        <v>43294</v>
      </c>
      <c r="I760" s="4">
        <v>43659</v>
      </c>
    </row>
    <row r="761" spans="1:9" ht="15" customHeight="1" x14ac:dyDescent="0.25">
      <c r="A761" s="20">
        <v>933</v>
      </c>
      <c r="B761" s="16" t="s">
        <v>1497</v>
      </c>
      <c r="C761" s="16" t="s">
        <v>1933</v>
      </c>
      <c r="D761" s="5">
        <v>465</v>
      </c>
      <c r="E761" s="5">
        <f t="shared" si="4"/>
        <v>562.65</v>
      </c>
      <c r="F761" s="16" t="s">
        <v>1077</v>
      </c>
      <c r="G761" s="7"/>
      <c r="H761" s="34">
        <v>43458</v>
      </c>
      <c r="I761" s="4"/>
    </row>
    <row r="762" spans="1:9" ht="15" customHeight="1" x14ac:dyDescent="0.25">
      <c r="A762" s="20">
        <v>927</v>
      </c>
      <c r="B762" s="3" t="s">
        <v>1930</v>
      </c>
      <c r="C762" s="1" t="s">
        <v>1469</v>
      </c>
      <c r="D762" s="5">
        <v>468</v>
      </c>
      <c r="E762" s="5">
        <f t="shared" si="4"/>
        <v>566.28</v>
      </c>
      <c r="F762" s="3" t="s">
        <v>1931</v>
      </c>
      <c r="G762" s="7"/>
      <c r="H762" s="34">
        <v>43458</v>
      </c>
      <c r="I762" s="4"/>
    </row>
    <row r="763" spans="1:9" ht="15" customHeight="1" x14ac:dyDescent="0.25">
      <c r="A763" s="20">
        <v>930</v>
      </c>
      <c r="B763" s="3" t="s">
        <v>1930</v>
      </c>
      <c r="C763" s="1" t="s">
        <v>1469</v>
      </c>
      <c r="D763" s="5">
        <v>468</v>
      </c>
      <c r="E763" s="5">
        <f t="shared" si="4"/>
        <v>566.28</v>
      </c>
      <c r="F763" s="3" t="s">
        <v>1932</v>
      </c>
      <c r="G763" s="7"/>
      <c r="H763" s="34">
        <v>43458</v>
      </c>
      <c r="I763" s="4"/>
    </row>
    <row r="764" spans="1:9" ht="15" customHeight="1" x14ac:dyDescent="0.25">
      <c r="A764" s="20">
        <v>66</v>
      </c>
      <c r="B764" s="3" t="s">
        <v>57</v>
      </c>
      <c r="C764" s="3" t="s">
        <v>166</v>
      </c>
      <c r="D764" s="24">
        <v>470</v>
      </c>
      <c r="E764" s="5">
        <f t="shared" si="4"/>
        <v>568.69999999999993</v>
      </c>
      <c r="F764" s="16" t="s">
        <v>114</v>
      </c>
      <c r="G764" s="7"/>
      <c r="H764" s="34">
        <v>43186</v>
      </c>
      <c r="I764" s="4"/>
    </row>
    <row r="765" spans="1:9" ht="15" customHeight="1" x14ac:dyDescent="0.25">
      <c r="A765" s="20">
        <v>574</v>
      </c>
      <c r="B765" s="3" t="s">
        <v>57</v>
      </c>
      <c r="C765" s="3" t="s">
        <v>166</v>
      </c>
      <c r="D765" s="5">
        <v>470</v>
      </c>
      <c r="E765" s="5">
        <f t="shared" si="4"/>
        <v>568.69999999999993</v>
      </c>
      <c r="F765" s="3" t="s">
        <v>1262</v>
      </c>
      <c r="G765" s="7"/>
      <c r="H765" s="34">
        <v>43350</v>
      </c>
      <c r="I765" s="4"/>
    </row>
    <row r="766" spans="1:9" ht="15" customHeight="1" x14ac:dyDescent="0.25">
      <c r="A766" s="20">
        <v>344</v>
      </c>
      <c r="B766" s="3" t="s">
        <v>806</v>
      </c>
      <c r="C766" s="23" t="s">
        <v>807</v>
      </c>
      <c r="D766" s="5">
        <v>470</v>
      </c>
      <c r="E766" s="5">
        <f t="shared" si="4"/>
        <v>568.69999999999993</v>
      </c>
      <c r="F766" s="23" t="s">
        <v>808</v>
      </c>
      <c r="G766" s="7"/>
      <c r="H766" s="34">
        <v>43258</v>
      </c>
      <c r="I766" s="4"/>
    </row>
    <row r="767" spans="1:9" ht="15" customHeight="1" x14ac:dyDescent="0.25">
      <c r="A767" s="44" t="s">
        <v>2331</v>
      </c>
      <c r="B767" s="46" t="s">
        <v>2285</v>
      </c>
      <c r="C767" s="46" t="s">
        <v>2286</v>
      </c>
      <c r="D767" s="43">
        <f>E767/1.21</f>
        <v>471.38842975206614</v>
      </c>
      <c r="E767" s="43">
        <v>570.38</v>
      </c>
      <c r="F767" s="46" t="s">
        <v>2776</v>
      </c>
      <c r="G767" s="7"/>
      <c r="H767" s="34"/>
      <c r="I767" s="4"/>
    </row>
    <row r="768" spans="1:9" ht="15" customHeight="1" x14ac:dyDescent="0.25">
      <c r="A768" s="20">
        <v>782</v>
      </c>
      <c r="B768" s="16" t="s">
        <v>20</v>
      </c>
      <c r="C768" s="16" t="s">
        <v>129</v>
      </c>
      <c r="D768" s="5">
        <v>472.42</v>
      </c>
      <c r="E768" s="5">
        <f>D768*1.21</f>
        <v>571.62819999999999</v>
      </c>
      <c r="F768" s="16" t="s">
        <v>1657</v>
      </c>
      <c r="G768" s="7"/>
      <c r="H768" s="34">
        <v>43420</v>
      </c>
      <c r="I768" s="4"/>
    </row>
    <row r="769" spans="1:11" ht="15" customHeight="1" x14ac:dyDescent="0.25">
      <c r="A769" s="44" t="s">
        <v>2331</v>
      </c>
      <c r="B769" s="46" t="s">
        <v>2173</v>
      </c>
      <c r="C769" s="46" t="s">
        <v>2174</v>
      </c>
      <c r="D769" s="43">
        <f>E769/1.21</f>
        <v>472.72727272727275</v>
      </c>
      <c r="E769" s="43">
        <v>572</v>
      </c>
      <c r="F769" s="46" t="s">
        <v>2660</v>
      </c>
      <c r="G769" s="7"/>
      <c r="H769" s="34"/>
      <c r="I769" s="4"/>
    </row>
    <row r="770" spans="1:11" ht="15" customHeight="1" x14ac:dyDescent="0.25">
      <c r="A770" s="20">
        <v>335</v>
      </c>
      <c r="B770" s="16" t="s">
        <v>20</v>
      </c>
      <c r="C770" s="16" t="s">
        <v>129</v>
      </c>
      <c r="D770" s="5">
        <v>473.96</v>
      </c>
      <c r="E770" s="5">
        <f>D770*1.21</f>
        <v>573.49159999999995</v>
      </c>
      <c r="F770" s="16" t="s">
        <v>788</v>
      </c>
      <c r="G770" s="7" t="s">
        <v>377</v>
      </c>
      <c r="H770" s="34">
        <v>43256</v>
      </c>
      <c r="I770" s="4">
        <v>43258</v>
      </c>
      <c r="J770" s="8" t="s">
        <v>1569</v>
      </c>
      <c r="K770" s="8" t="s">
        <v>1945</v>
      </c>
    </row>
    <row r="771" spans="1:11" ht="15" customHeight="1" x14ac:dyDescent="0.25">
      <c r="A771" s="44" t="s">
        <v>2331</v>
      </c>
      <c r="B771" s="46" t="s">
        <v>2441</v>
      </c>
      <c r="C771" s="46" t="s">
        <v>2442</v>
      </c>
      <c r="D771" s="43">
        <f>E771/1.21</f>
        <v>475.31404958677689</v>
      </c>
      <c r="E771" s="43">
        <v>575.13</v>
      </c>
      <c r="F771" s="46" t="s">
        <v>2687</v>
      </c>
      <c r="G771" s="7"/>
      <c r="H771" s="34"/>
      <c r="I771" s="4"/>
    </row>
    <row r="772" spans="1:11" ht="15" customHeight="1" x14ac:dyDescent="0.25">
      <c r="A772" s="20">
        <v>210</v>
      </c>
      <c r="B772" s="28" t="s">
        <v>519</v>
      </c>
      <c r="C772" s="28" t="s">
        <v>526</v>
      </c>
      <c r="D772" s="5">
        <v>580</v>
      </c>
      <c r="E772" s="5">
        <v>580</v>
      </c>
      <c r="F772" s="28" t="s">
        <v>527</v>
      </c>
      <c r="G772" s="7"/>
      <c r="H772" s="34">
        <v>43231</v>
      </c>
      <c r="I772" s="4"/>
      <c r="J772" s="8" t="s">
        <v>1569</v>
      </c>
      <c r="K772" s="8" t="s">
        <v>1623</v>
      </c>
    </row>
    <row r="773" spans="1:11" ht="15" customHeight="1" x14ac:dyDescent="0.25">
      <c r="A773" s="39" t="s">
        <v>1965</v>
      </c>
      <c r="B773" s="42" t="s">
        <v>1974</v>
      </c>
      <c r="C773" s="42" t="s">
        <v>151</v>
      </c>
      <c r="D773" s="5">
        <v>481.85123966942149</v>
      </c>
      <c r="E773" s="43">
        <v>583.04</v>
      </c>
      <c r="F773" s="42" t="s">
        <v>1976</v>
      </c>
      <c r="G773" s="25"/>
      <c r="H773" s="25"/>
      <c r="I773" s="4"/>
    </row>
    <row r="774" spans="1:11" ht="15" customHeight="1" x14ac:dyDescent="0.25">
      <c r="A774" s="20">
        <v>458</v>
      </c>
      <c r="B774" s="16" t="s">
        <v>1039</v>
      </c>
      <c r="C774" s="16" t="s">
        <v>715</v>
      </c>
      <c r="D774" s="5">
        <v>485.95</v>
      </c>
      <c r="E774" s="5">
        <f>D774*1.21</f>
        <v>587.99950000000001</v>
      </c>
      <c r="F774" s="16" t="s">
        <v>1037</v>
      </c>
      <c r="G774" s="7"/>
      <c r="H774" s="34">
        <v>43280</v>
      </c>
      <c r="I774" s="4"/>
    </row>
    <row r="775" spans="1:11" ht="15" customHeight="1" x14ac:dyDescent="0.25">
      <c r="A775" s="39" t="s">
        <v>1965</v>
      </c>
      <c r="B775" s="42" t="s">
        <v>2217</v>
      </c>
      <c r="C775" s="42" t="s">
        <v>1421</v>
      </c>
      <c r="D775" s="43">
        <v>489.70247933884298</v>
      </c>
      <c r="E775" s="43">
        <v>592.54</v>
      </c>
      <c r="F775" s="42" t="s">
        <v>2218</v>
      </c>
      <c r="G775" s="25"/>
      <c r="H775" s="25"/>
      <c r="I775" s="4"/>
    </row>
    <row r="776" spans="1:11" ht="15" customHeight="1" x14ac:dyDescent="0.25">
      <c r="A776" s="39" t="s">
        <v>1965</v>
      </c>
      <c r="B776" s="42" t="s">
        <v>2231</v>
      </c>
      <c r="C776" s="42" t="s">
        <v>2232</v>
      </c>
      <c r="D776" s="43">
        <v>490.47933884297521</v>
      </c>
      <c r="E776" s="43">
        <v>593.48</v>
      </c>
      <c r="F776" s="42" t="s">
        <v>2244</v>
      </c>
      <c r="G776" s="25"/>
      <c r="H776" s="25"/>
      <c r="I776" s="4"/>
    </row>
    <row r="777" spans="1:11" ht="15" customHeight="1" x14ac:dyDescent="0.25">
      <c r="A777" s="20">
        <v>830</v>
      </c>
      <c r="B777" s="16" t="s">
        <v>30</v>
      </c>
      <c r="C777" s="16" t="s">
        <v>504</v>
      </c>
      <c r="D777" s="5">
        <v>495</v>
      </c>
      <c r="E777" s="5">
        <f>D777*1.21</f>
        <v>598.94999999999993</v>
      </c>
      <c r="F777" s="16" t="s">
        <v>1749</v>
      </c>
      <c r="G777" s="7"/>
      <c r="H777" s="34">
        <v>43444</v>
      </c>
      <c r="I777" s="4"/>
    </row>
    <row r="778" spans="1:11" ht="15" customHeight="1" x14ac:dyDescent="0.25">
      <c r="A778" s="20">
        <v>814</v>
      </c>
      <c r="B778" s="3" t="s">
        <v>1715</v>
      </c>
      <c r="C778" s="3" t="s">
        <v>1717</v>
      </c>
      <c r="D778" s="5">
        <v>600</v>
      </c>
      <c r="E778" s="5">
        <v>600</v>
      </c>
      <c r="F778" s="3" t="s">
        <v>1716</v>
      </c>
      <c r="G778" s="7"/>
      <c r="H778" s="34">
        <v>43438</v>
      </c>
      <c r="I778" s="4"/>
    </row>
    <row r="779" spans="1:11" ht="15" customHeight="1" x14ac:dyDescent="0.25">
      <c r="A779" s="20">
        <v>915</v>
      </c>
      <c r="B779" s="3" t="s">
        <v>27</v>
      </c>
      <c r="C779" s="3" t="s">
        <v>137</v>
      </c>
      <c r="D779" s="5">
        <v>600</v>
      </c>
      <c r="E779" s="5">
        <v>600</v>
      </c>
      <c r="F779" s="3" t="s">
        <v>1915</v>
      </c>
      <c r="G779" s="7"/>
      <c r="H779" s="34">
        <v>43454</v>
      </c>
      <c r="I779" s="4"/>
    </row>
    <row r="780" spans="1:11" ht="15" customHeight="1" x14ac:dyDescent="0.25">
      <c r="A780" s="20">
        <v>331</v>
      </c>
      <c r="B780" s="3" t="s">
        <v>778</v>
      </c>
      <c r="C780" s="3" t="s">
        <v>780</v>
      </c>
      <c r="D780" s="5">
        <v>600</v>
      </c>
      <c r="E780" s="5">
        <v>600</v>
      </c>
      <c r="F780" s="3" t="s">
        <v>779</v>
      </c>
      <c r="G780" s="7" t="s">
        <v>377</v>
      </c>
      <c r="H780" s="34">
        <v>43255</v>
      </c>
      <c r="I780" s="4">
        <v>43274</v>
      </c>
    </row>
    <row r="781" spans="1:11" ht="15" customHeight="1" x14ac:dyDescent="0.25">
      <c r="A781" s="20">
        <v>753</v>
      </c>
      <c r="B781" s="3" t="s">
        <v>1593</v>
      </c>
      <c r="C781" s="3" t="s">
        <v>1744</v>
      </c>
      <c r="D781" s="5">
        <f>E781/1.21</f>
        <v>495.86776859504135</v>
      </c>
      <c r="E781" s="5">
        <v>600</v>
      </c>
      <c r="F781" s="3" t="s">
        <v>1594</v>
      </c>
      <c r="G781" s="7"/>
      <c r="H781" s="34">
        <v>43417</v>
      </c>
      <c r="I781" s="4"/>
    </row>
    <row r="782" spans="1:11" ht="15" customHeight="1" x14ac:dyDescent="0.25">
      <c r="A782" s="20">
        <v>835</v>
      </c>
      <c r="B782" s="3" t="s">
        <v>1755</v>
      </c>
      <c r="C782" s="3" t="s">
        <v>1756</v>
      </c>
      <c r="D782" s="5">
        <v>600</v>
      </c>
      <c r="E782" s="5">
        <v>600</v>
      </c>
      <c r="F782" s="3" t="s">
        <v>1757</v>
      </c>
      <c r="G782" s="7"/>
      <c r="H782" s="34">
        <v>43444</v>
      </c>
      <c r="I782" s="4"/>
    </row>
    <row r="783" spans="1:11" ht="15" customHeight="1" x14ac:dyDescent="0.25">
      <c r="A783" s="44" t="s">
        <v>2331</v>
      </c>
      <c r="B783" s="46" t="s">
        <v>2455</v>
      </c>
      <c r="C783" s="46" t="s">
        <v>2456</v>
      </c>
      <c r="D783" s="43">
        <f>E783/1.21</f>
        <v>495.86776859504135</v>
      </c>
      <c r="E783" s="43">
        <v>600</v>
      </c>
      <c r="F783" s="46" t="s">
        <v>2706</v>
      </c>
      <c r="G783" s="7"/>
      <c r="H783" s="34"/>
      <c r="I783" s="4"/>
    </row>
    <row r="784" spans="1:11" ht="15" customHeight="1" x14ac:dyDescent="0.25">
      <c r="A784" s="20">
        <v>548</v>
      </c>
      <c r="B784" s="3" t="s">
        <v>1194</v>
      </c>
      <c r="C784" s="3" t="s">
        <v>948</v>
      </c>
      <c r="D784" s="5">
        <v>495.87</v>
      </c>
      <c r="E784" s="5">
        <f>D784*1.21</f>
        <v>600.0027</v>
      </c>
      <c r="F784" s="3" t="s">
        <v>1211</v>
      </c>
      <c r="G784" s="7"/>
      <c r="H784" s="34">
        <v>43346</v>
      </c>
      <c r="I784" s="4"/>
    </row>
    <row r="785" spans="1:11" ht="15" customHeight="1" x14ac:dyDescent="0.25">
      <c r="A785" s="20">
        <v>608</v>
      </c>
      <c r="B785" s="3" t="s">
        <v>633</v>
      </c>
      <c r="C785" s="3" t="s">
        <v>558</v>
      </c>
      <c r="D785" s="5">
        <v>495.87</v>
      </c>
      <c r="E785" s="5">
        <f>D785*1.21</f>
        <v>600.0027</v>
      </c>
      <c r="F785" s="3" t="s">
        <v>1330</v>
      </c>
      <c r="G785" s="7"/>
      <c r="H785" s="34">
        <v>43363</v>
      </c>
      <c r="I785" s="4"/>
    </row>
    <row r="786" spans="1:11" ht="15" customHeight="1" x14ac:dyDescent="0.25">
      <c r="A786" s="20">
        <v>554</v>
      </c>
      <c r="B786" s="16" t="s">
        <v>880</v>
      </c>
      <c r="C786" s="16" t="s">
        <v>639</v>
      </c>
      <c r="D786" s="5">
        <v>495.87</v>
      </c>
      <c r="E786" s="5">
        <f>D786*1.21</f>
        <v>600.0027</v>
      </c>
      <c r="F786" s="16" t="s">
        <v>1217</v>
      </c>
      <c r="G786" s="7"/>
      <c r="H786" s="34">
        <v>43346</v>
      </c>
      <c r="I786" s="4"/>
    </row>
    <row r="787" spans="1:11" ht="15" customHeight="1" x14ac:dyDescent="0.25">
      <c r="A787" s="20">
        <v>168</v>
      </c>
      <c r="B787" s="27" t="s">
        <v>398</v>
      </c>
      <c r="C787" s="17" t="s">
        <v>152</v>
      </c>
      <c r="D787" s="5">
        <v>498.78</v>
      </c>
      <c r="E787" s="5">
        <f>D787*1.21</f>
        <v>603.52379999999994</v>
      </c>
      <c r="F787" s="3" t="s">
        <v>404</v>
      </c>
      <c r="G787" s="7"/>
      <c r="H787" s="34">
        <v>43209</v>
      </c>
      <c r="I787" s="4">
        <v>43465</v>
      </c>
      <c r="K787" s="8" t="s">
        <v>1948</v>
      </c>
    </row>
    <row r="788" spans="1:11" ht="15" customHeight="1" x14ac:dyDescent="0.25">
      <c r="A788" s="20">
        <v>447</v>
      </c>
      <c r="B788" s="3" t="s">
        <v>1028</v>
      </c>
      <c r="C788" s="3" t="s">
        <v>1029</v>
      </c>
      <c r="D788" s="5">
        <v>500</v>
      </c>
      <c r="E788" s="5">
        <v>605</v>
      </c>
      <c r="F788" s="3" t="s">
        <v>1030</v>
      </c>
      <c r="G788" s="7" t="s">
        <v>376</v>
      </c>
      <c r="H788" s="34">
        <v>43277</v>
      </c>
      <c r="I788" s="4">
        <v>43291</v>
      </c>
    </row>
    <row r="789" spans="1:11" ht="15" customHeight="1" x14ac:dyDescent="0.25">
      <c r="A789" s="20">
        <v>20</v>
      </c>
      <c r="B789" s="16" t="s">
        <v>25</v>
      </c>
      <c r="C789" s="3" t="s">
        <v>135</v>
      </c>
      <c r="D789" s="24">
        <v>500</v>
      </c>
      <c r="E789" s="5">
        <f>D789*1.21</f>
        <v>605</v>
      </c>
      <c r="F789" s="16" t="s">
        <v>73</v>
      </c>
      <c r="G789" s="26"/>
      <c r="H789" s="35">
        <v>43179</v>
      </c>
      <c r="I789" s="25">
        <v>43105</v>
      </c>
    </row>
    <row r="790" spans="1:11" ht="15" customHeight="1" x14ac:dyDescent="0.25">
      <c r="A790" s="20">
        <v>775</v>
      </c>
      <c r="B790" s="16" t="s">
        <v>1642</v>
      </c>
      <c r="C790" s="16" t="s">
        <v>1643</v>
      </c>
      <c r="D790" s="5">
        <v>500</v>
      </c>
      <c r="E790" s="5">
        <f>D790*1.21</f>
        <v>605</v>
      </c>
      <c r="F790" s="16" t="s">
        <v>1644</v>
      </c>
      <c r="G790" s="7"/>
      <c r="H790" s="34">
        <v>43425</v>
      </c>
      <c r="I790" s="4"/>
    </row>
    <row r="791" spans="1:11" ht="15" customHeight="1" x14ac:dyDescent="0.25">
      <c r="A791" s="39" t="s">
        <v>1965</v>
      </c>
      <c r="B791" s="42" t="s">
        <v>2173</v>
      </c>
      <c r="C791" s="42" t="s">
        <v>2174</v>
      </c>
      <c r="D791" s="43">
        <v>502.27272727272731</v>
      </c>
      <c r="E791" s="43">
        <v>607.75</v>
      </c>
      <c r="F791" s="42" t="s">
        <v>2180</v>
      </c>
      <c r="G791" s="25"/>
      <c r="H791" s="25"/>
      <c r="I791" s="4"/>
    </row>
    <row r="792" spans="1:11" ht="15" customHeight="1" x14ac:dyDescent="0.25">
      <c r="A792" s="44" t="s">
        <v>2331</v>
      </c>
      <c r="B792" s="46" t="s">
        <v>2424</v>
      </c>
      <c r="C792" s="46" t="s">
        <v>2425</v>
      </c>
      <c r="D792" s="43">
        <f>E792/1.21</f>
        <v>502.801652892562</v>
      </c>
      <c r="E792" s="43">
        <v>608.39</v>
      </c>
      <c r="F792" s="46" t="s">
        <v>2640</v>
      </c>
      <c r="G792" s="7"/>
      <c r="H792" s="34"/>
      <c r="I792" s="4"/>
    </row>
    <row r="793" spans="1:11" ht="15" customHeight="1" x14ac:dyDescent="0.25">
      <c r="A793" s="44" t="s">
        <v>2331</v>
      </c>
      <c r="B793" s="46" t="s">
        <v>2365</v>
      </c>
      <c r="C793" s="46" t="s">
        <v>422</v>
      </c>
      <c r="D793" s="43">
        <f>E793/1.21</f>
        <v>507.20661157024796</v>
      </c>
      <c r="E793" s="43">
        <v>613.72</v>
      </c>
      <c r="F793" s="46" t="s">
        <v>2546</v>
      </c>
      <c r="G793" s="7"/>
      <c r="H793" s="34"/>
      <c r="I793" s="4"/>
    </row>
    <row r="794" spans="1:11" ht="15" customHeight="1" x14ac:dyDescent="0.25">
      <c r="A794" s="20">
        <v>624</v>
      </c>
      <c r="B794" s="3" t="s">
        <v>1349</v>
      </c>
      <c r="C794" s="3" t="s">
        <v>577</v>
      </c>
      <c r="D794" s="5">
        <v>508.2</v>
      </c>
      <c r="E794" s="5">
        <f>D794*1.21</f>
        <v>614.92199999999991</v>
      </c>
      <c r="F794" s="3" t="s">
        <v>1350</v>
      </c>
      <c r="G794" s="7"/>
      <c r="H794" s="34">
        <v>43368</v>
      </c>
      <c r="I794" s="4"/>
    </row>
    <row r="795" spans="1:11" ht="15" customHeight="1" x14ac:dyDescent="0.25">
      <c r="A795" s="20">
        <v>87</v>
      </c>
      <c r="B795" s="3" t="s">
        <v>208</v>
      </c>
      <c r="C795" s="3" t="s">
        <v>209</v>
      </c>
      <c r="D795" s="5">
        <v>560</v>
      </c>
      <c r="E795" s="5">
        <v>616</v>
      </c>
      <c r="F795" s="23" t="s">
        <v>210</v>
      </c>
      <c r="G795" s="7"/>
      <c r="H795" s="34">
        <v>43206</v>
      </c>
      <c r="I795" s="4"/>
    </row>
    <row r="796" spans="1:11" ht="15" customHeight="1" x14ac:dyDescent="0.25">
      <c r="A796" s="44" t="s">
        <v>2331</v>
      </c>
      <c r="B796" s="46" t="s">
        <v>2318</v>
      </c>
      <c r="C796" s="46" t="s">
        <v>2319</v>
      </c>
      <c r="D796" s="43">
        <f>E796/1.21</f>
        <v>520.50413223140492</v>
      </c>
      <c r="E796" s="43">
        <v>629.80999999999995</v>
      </c>
      <c r="F796" s="46" t="s">
        <v>2815</v>
      </c>
      <c r="G796" s="7"/>
      <c r="H796" s="34"/>
      <c r="I796" s="4"/>
    </row>
    <row r="797" spans="1:11" ht="15" customHeight="1" x14ac:dyDescent="0.25">
      <c r="A797" s="20">
        <v>607</v>
      </c>
      <c r="B797" s="3" t="s">
        <v>1327</v>
      </c>
      <c r="C797" s="3" t="s">
        <v>1329</v>
      </c>
      <c r="D797" s="5">
        <v>520.66</v>
      </c>
      <c r="E797" s="5">
        <f>D797*1.21</f>
        <v>629.9985999999999</v>
      </c>
      <c r="F797" s="3" t="s">
        <v>1328</v>
      </c>
      <c r="G797" s="7"/>
      <c r="H797" s="34">
        <v>43363</v>
      </c>
      <c r="I797" s="4"/>
    </row>
    <row r="798" spans="1:11" ht="15" customHeight="1" x14ac:dyDescent="0.25">
      <c r="A798" s="39" t="s">
        <v>1965</v>
      </c>
      <c r="B798" s="42" t="s">
        <v>2153</v>
      </c>
      <c r="C798" s="42" t="s">
        <v>122</v>
      </c>
      <c r="D798" s="43">
        <v>521.63636363636363</v>
      </c>
      <c r="E798" s="43">
        <v>631.17999999999995</v>
      </c>
      <c r="F798" s="42" t="s">
        <v>2155</v>
      </c>
      <c r="G798" s="25"/>
      <c r="H798" s="25"/>
      <c r="I798" s="4"/>
    </row>
    <row r="799" spans="1:11" ht="15" customHeight="1" x14ac:dyDescent="0.25">
      <c r="A799" s="39" t="s">
        <v>1965</v>
      </c>
      <c r="B799" s="42" t="s">
        <v>2153</v>
      </c>
      <c r="C799" s="42" t="s">
        <v>122</v>
      </c>
      <c r="D799" s="43">
        <v>521.63636363636363</v>
      </c>
      <c r="E799" s="43">
        <v>631.17999999999995</v>
      </c>
      <c r="F799" s="42" t="s">
        <v>2156</v>
      </c>
      <c r="G799" s="25"/>
      <c r="H799" s="25"/>
      <c r="I799" s="4"/>
    </row>
    <row r="800" spans="1:11" ht="15" customHeight="1" x14ac:dyDescent="0.25">
      <c r="A800" s="20">
        <v>71</v>
      </c>
      <c r="B800" s="16" t="s">
        <v>13</v>
      </c>
      <c r="C800" s="16" t="s">
        <v>122</v>
      </c>
      <c r="D800" s="24">
        <v>521.64</v>
      </c>
      <c r="E800" s="5">
        <f>D800*1.21</f>
        <v>631.18439999999998</v>
      </c>
      <c r="F800" s="16" t="s">
        <v>184</v>
      </c>
      <c r="G800" s="7"/>
      <c r="H800" s="35">
        <v>43195</v>
      </c>
      <c r="I800" s="25"/>
    </row>
    <row r="801" spans="1:9" ht="15" customHeight="1" x14ac:dyDescent="0.25">
      <c r="A801" s="20">
        <v>686</v>
      </c>
      <c r="B801" s="3" t="s">
        <v>1465</v>
      </c>
      <c r="C801" s="3" t="s">
        <v>1464</v>
      </c>
      <c r="D801" s="5">
        <v>522</v>
      </c>
      <c r="E801" s="5">
        <f>D801*1.21</f>
        <v>631.62</v>
      </c>
      <c r="F801" s="3" t="s">
        <v>1344</v>
      </c>
      <c r="G801" s="7"/>
      <c r="H801" s="34">
        <v>43398</v>
      </c>
      <c r="I801" s="4"/>
    </row>
    <row r="802" spans="1:9" ht="15" customHeight="1" x14ac:dyDescent="0.25">
      <c r="A802" s="20">
        <v>925</v>
      </c>
      <c r="B802" s="3" t="s">
        <v>1465</v>
      </c>
      <c r="C802" s="1" t="s">
        <v>1464</v>
      </c>
      <c r="D802" s="5">
        <v>522</v>
      </c>
      <c r="E802" s="5">
        <f>D802*1.21</f>
        <v>631.62</v>
      </c>
      <c r="F802" s="3" t="s">
        <v>1931</v>
      </c>
      <c r="G802" s="7"/>
      <c r="H802" s="34">
        <v>43458</v>
      </c>
      <c r="I802" s="4"/>
    </row>
    <row r="803" spans="1:9" ht="15" customHeight="1" x14ac:dyDescent="0.25">
      <c r="A803" s="20">
        <v>928</v>
      </c>
      <c r="B803" s="3" t="s">
        <v>1465</v>
      </c>
      <c r="C803" s="1" t="s">
        <v>1464</v>
      </c>
      <c r="D803" s="5">
        <v>522</v>
      </c>
      <c r="E803" s="5">
        <f>D803*1.21</f>
        <v>631.62</v>
      </c>
      <c r="F803" s="3" t="s">
        <v>1932</v>
      </c>
      <c r="G803" s="7"/>
      <c r="H803" s="34">
        <v>43458</v>
      </c>
      <c r="I803" s="4"/>
    </row>
    <row r="804" spans="1:9" ht="15" customHeight="1" x14ac:dyDescent="0.25">
      <c r="A804" s="20">
        <v>673</v>
      </c>
      <c r="B804" s="3" t="s">
        <v>1459</v>
      </c>
      <c r="C804" s="3" t="s">
        <v>762</v>
      </c>
      <c r="D804" s="5">
        <v>525.61900000000003</v>
      </c>
      <c r="E804" s="5">
        <f>D804*1.21</f>
        <v>635.99899000000005</v>
      </c>
      <c r="F804" s="3" t="s">
        <v>1460</v>
      </c>
      <c r="G804" s="7"/>
      <c r="H804" s="34">
        <v>43398</v>
      </c>
      <c r="I804" s="4"/>
    </row>
    <row r="805" spans="1:9" ht="15" customHeight="1" x14ac:dyDescent="0.25">
      <c r="A805" s="44" t="s">
        <v>2331</v>
      </c>
      <c r="B805" s="46" t="s">
        <v>2450</v>
      </c>
      <c r="C805" s="46" t="s">
        <v>214</v>
      </c>
      <c r="D805" s="43">
        <f>E805/1.21</f>
        <v>528.49586776859508</v>
      </c>
      <c r="E805" s="43">
        <v>639.48</v>
      </c>
      <c r="F805" s="46" t="s">
        <v>2702</v>
      </c>
      <c r="G805" s="7"/>
      <c r="H805" s="34"/>
      <c r="I805" s="4"/>
    </row>
    <row r="806" spans="1:9" ht="15" customHeight="1" x14ac:dyDescent="0.25">
      <c r="A806" s="39" t="s">
        <v>1965</v>
      </c>
      <c r="B806" s="42" t="s">
        <v>1987</v>
      </c>
      <c r="C806" s="42" t="s">
        <v>168</v>
      </c>
      <c r="D806" s="43">
        <v>529.19834710743805</v>
      </c>
      <c r="E806" s="43">
        <v>640.33000000000004</v>
      </c>
      <c r="F806" s="42" t="s">
        <v>2005</v>
      </c>
      <c r="G806" s="25"/>
      <c r="H806" s="25"/>
      <c r="I806" s="4"/>
    </row>
    <row r="807" spans="1:9" ht="15" customHeight="1" x14ac:dyDescent="0.25">
      <c r="A807" s="20">
        <v>842</v>
      </c>
      <c r="B807" s="3" t="s">
        <v>1771</v>
      </c>
      <c r="C807" s="3" t="s">
        <v>1772</v>
      </c>
      <c r="D807" s="5">
        <v>530</v>
      </c>
      <c r="E807" s="5">
        <f>D807*1.21</f>
        <v>641.29999999999995</v>
      </c>
      <c r="F807" s="3" t="s">
        <v>1773</v>
      </c>
      <c r="G807" s="7"/>
      <c r="H807" s="34">
        <v>43444</v>
      </c>
      <c r="I807" s="4"/>
    </row>
    <row r="808" spans="1:9" ht="15" customHeight="1" x14ac:dyDescent="0.25">
      <c r="A808" s="44" t="s">
        <v>2331</v>
      </c>
      <c r="B808" s="46" t="s">
        <v>2366</v>
      </c>
      <c r="C808" s="46" t="s">
        <v>2367</v>
      </c>
      <c r="D808" s="43">
        <f>E808/1.21</f>
        <v>530.05785123966939</v>
      </c>
      <c r="E808" s="43">
        <v>641.37</v>
      </c>
      <c r="F808" s="46" t="s">
        <v>2549</v>
      </c>
      <c r="G808" s="7"/>
      <c r="H808" s="34"/>
      <c r="I808" s="4"/>
    </row>
    <row r="809" spans="1:9" ht="15" customHeight="1" x14ac:dyDescent="0.25">
      <c r="A809" s="39" t="s">
        <v>1965</v>
      </c>
      <c r="B809" s="42" t="s">
        <v>2141</v>
      </c>
      <c r="C809" s="42" t="s">
        <v>500</v>
      </c>
      <c r="D809" s="43">
        <v>531.37190082644634</v>
      </c>
      <c r="E809" s="43">
        <v>642.96</v>
      </c>
      <c r="F809" s="42" t="s">
        <v>2143</v>
      </c>
      <c r="G809" s="25"/>
      <c r="H809" s="25"/>
      <c r="I809" s="4"/>
    </row>
    <row r="810" spans="1:9" ht="15" customHeight="1" x14ac:dyDescent="0.25">
      <c r="A810" s="20">
        <v>404</v>
      </c>
      <c r="B810" s="22" t="s">
        <v>869</v>
      </c>
      <c r="C810" s="3" t="s">
        <v>980</v>
      </c>
      <c r="D810" s="5">
        <v>535.54</v>
      </c>
      <c r="E810" s="5">
        <f>D810*1.21</f>
        <v>648.00339999999994</v>
      </c>
      <c r="F810" s="3" t="s">
        <v>919</v>
      </c>
      <c r="G810" s="7"/>
      <c r="H810" s="34">
        <v>43262</v>
      </c>
      <c r="I810" s="4"/>
    </row>
    <row r="811" spans="1:9" ht="15" customHeight="1" x14ac:dyDescent="0.25">
      <c r="A811" s="20">
        <v>414</v>
      </c>
      <c r="B811" s="22" t="s">
        <v>877</v>
      </c>
      <c r="C811" s="16" t="s">
        <v>963</v>
      </c>
      <c r="D811" s="5">
        <v>540</v>
      </c>
      <c r="E811" s="5">
        <f>D811*1.21</f>
        <v>653.4</v>
      </c>
      <c r="F811" s="3" t="s">
        <v>929</v>
      </c>
      <c r="G811" s="7"/>
      <c r="H811" s="34">
        <v>43262</v>
      </c>
      <c r="I811" s="4"/>
    </row>
    <row r="812" spans="1:9" ht="15" customHeight="1" x14ac:dyDescent="0.25">
      <c r="A812" s="20">
        <v>292</v>
      </c>
      <c r="B812" s="3" t="s">
        <v>23</v>
      </c>
      <c r="C812" s="3" t="s">
        <v>133</v>
      </c>
      <c r="D812" s="5">
        <v>540</v>
      </c>
      <c r="E812" s="5">
        <f>D812*1.21</f>
        <v>653.4</v>
      </c>
      <c r="F812" s="3" t="s">
        <v>687</v>
      </c>
      <c r="G812" s="7"/>
      <c r="H812" s="34">
        <v>43243</v>
      </c>
      <c r="I812" s="4"/>
    </row>
    <row r="813" spans="1:9" ht="15" customHeight="1" x14ac:dyDescent="0.25">
      <c r="A813" s="44" t="s">
        <v>2331</v>
      </c>
      <c r="B813" s="46" t="s">
        <v>2145</v>
      </c>
      <c r="C813" s="46" t="s">
        <v>660</v>
      </c>
      <c r="D813" s="43">
        <f>E813/1.21</f>
        <v>540.23140495867767</v>
      </c>
      <c r="E813" s="43">
        <v>653.67999999999995</v>
      </c>
      <c r="F813" s="46" t="s">
        <v>2633</v>
      </c>
      <c r="G813" s="7"/>
      <c r="H813" s="34"/>
      <c r="I813" s="4"/>
    </row>
    <row r="814" spans="1:9" ht="15" customHeight="1" x14ac:dyDescent="0.25">
      <c r="A814" s="44" t="s">
        <v>2331</v>
      </c>
      <c r="B814" s="46" t="s">
        <v>2374</v>
      </c>
      <c r="C814" s="46" t="s">
        <v>1167</v>
      </c>
      <c r="D814" s="43">
        <f>E814/1.21</f>
        <v>544.19008264462809</v>
      </c>
      <c r="E814" s="43">
        <v>658.47</v>
      </c>
      <c r="F814" s="46" t="s">
        <v>2562</v>
      </c>
      <c r="G814" s="7"/>
      <c r="H814" s="34"/>
      <c r="I814" s="4"/>
    </row>
    <row r="815" spans="1:9" ht="15" customHeight="1" x14ac:dyDescent="0.25">
      <c r="A815" s="39" t="s">
        <v>1965</v>
      </c>
      <c r="B815" s="42" t="s">
        <v>2318</v>
      </c>
      <c r="C815" s="42" t="s">
        <v>2319</v>
      </c>
      <c r="D815" s="43">
        <v>545</v>
      </c>
      <c r="E815" s="43">
        <v>659.45</v>
      </c>
      <c r="F815" s="42" t="s">
        <v>2320</v>
      </c>
      <c r="G815" s="25"/>
      <c r="H815" s="25"/>
      <c r="I815" s="4"/>
    </row>
    <row r="816" spans="1:9" ht="15" customHeight="1" x14ac:dyDescent="0.25">
      <c r="A816" s="20">
        <v>339</v>
      </c>
      <c r="B816" s="23" t="s">
        <v>13</v>
      </c>
      <c r="C816" s="3" t="s">
        <v>122</v>
      </c>
      <c r="D816" s="5">
        <v>546</v>
      </c>
      <c r="E816" s="5">
        <f>D816*1.21</f>
        <v>660.66</v>
      </c>
      <c r="F816" s="23" t="s">
        <v>797</v>
      </c>
      <c r="G816" s="7"/>
      <c r="H816" s="34">
        <v>43256</v>
      </c>
      <c r="I816" s="4"/>
    </row>
    <row r="817" spans="1:11" ht="15" customHeight="1" x14ac:dyDescent="0.25">
      <c r="A817" s="20">
        <v>810</v>
      </c>
      <c r="B817" s="3" t="s">
        <v>1709</v>
      </c>
      <c r="C817" s="3" t="s">
        <v>577</v>
      </c>
      <c r="D817" s="5">
        <v>549</v>
      </c>
      <c r="E817" s="5">
        <f>D817*1.21</f>
        <v>664.29</v>
      </c>
      <c r="F817" s="3" t="s">
        <v>1710</v>
      </c>
      <c r="G817" s="7"/>
      <c r="H817" s="34">
        <v>43438</v>
      </c>
      <c r="I817" s="4"/>
    </row>
    <row r="818" spans="1:11" ht="15" customHeight="1" x14ac:dyDescent="0.25">
      <c r="A818" s="39" t="s">
        <v>1965</v>
      </c>
      <c r="B818" s="42" t="s">
        <v>2157</v>
      </c>
      <c r="C818" s="42" t="s">
        <v>1100</v>
      </c>
      <c r="D818" s="43">
        <v>550</v>
      </c>
      <c r="E818" s="43">
        <v>665.5</v>
      </c>
      <c r="F818" s="42" t="s">
        <v>2158</v>
      </c>
      <c r="G818" s="25"/>
      <c r="H818" s="25"/>
      <c r="I818" s="4"/>
    </row>
    <row r="819" spans="1:11" ht="15" customHeight="1" x14ac:dyDescent="0.25">
      <c r="A819" s="39" t="s">
        <v>1965</v>
      </c>
      <c r="B819" s="42" t="s">
        <v>2282</v>
      </c>
      <c r="C819" s="42" t="s">
        <v>504</v>
      </c>
      <c r="D819" s="43">
        <v>550</v>
      </c>
      <c r="E819" s="43">
        <v>665.5</v>
      </c>
      <c r="F819" s="42" t="s">
        <v>2283</v>
      </c>
      <c r="G819" s="25"/>
      <c r="H819" s="25"/>
      <c r="I819" s="4"/>
    </row>
    <row r="820" spans="1:11" ht="15" customHeight="1" x14ac:dyDescent="0.25">
      <c r="A820" s="44" t="s">
        <v>2331</v>
      </c>
      <c r="B820" s="46" t="s">
        <v>2433</v>
      </c>
      <c r="C820" s="46" t="s">
        <v>413</v>
      </c>
      <c r="D820" s="43">
        <f>E820/1.21</f>
        <v>550.38842975206614</v>
      </c>
      <c r="E820" s="43">
        <v>665.97</v>
      </c>
      <c r="F820" s="46" t="s">
        <v>2677</v>
      </c>
      <c r="G820" s="7"/>
      <c r="H820" s="34"/>
      <c r="I820" s="4"/>
    </row>
    <row r="821" spans="1:11" ht="15" customHeight="1" x14ac:dyDescent="0.25">
      <c r="A821" s="20">
        <v>394</v>
      </c>
      <c r="B821" s="22" t="s">
        <v>863</v>
      </c>
      <c r="C821" s="3" t="s">
        <v>942</v>
      </c>
      <c r="D821" s="5">
        <v>670</v>
      </c>
      <c r="E821" s="5">
        <v>670</v>
      </c>
      <c r="F821" s="3" t="s">
        <v>912</v>
      </c>
      <c r="G821" s="7"/>
      <c r="H821" s="34">
        <v>43262</v>
      </c>
      <c r="I821" s="4"/>
    </row>
    <row r="822" spans="1:11" ht="15" customHeight="1" x14ac:dyDescent="0.25">
      <c r="A822" s="20">
        <v>822</v>
      </c>
      <c r="B822" s="3" t="s">
        <v>1730</v>
      </c>
      <c r="C822" s="3" t="s">
        <v>1404</v>
      </c>
      <c r="D822" s="5">
        <v>554</v>
      </c>
      <c r="E822" s="5">
        <f>D822*1.21</f>
        <v>670.34</v>
      </c>
      <c r="F822" s="3" t="s">
        <v>1732</v>
      </c>
      <c r="G822" s="7"/>
      <c r="H822" s="34">
        <v>43439</v>
      </c>
      <c r="I822" s="4"/>
    </row>
    <row r="823" spans="1:11" ht="15" customHeight="1" x14ac:dyDescent="0.25">
      <c r="A823" s="20">
        <v>197</v>
      </c>
      <c r="B823" s="16" t="s">
        <v>30</v>
      </c>
      <c r="C823" s="16" t="s">
        <v>504</v>
      </c>
      <c r="D823" s="5">
        <v>554</v>
      </c>
      <c r="E823" s="5">
        <f>D823*1.21</f>
        <v>670.34</v>
      </c>
      <c r="F823" s="16" t="s">
        <v>493</v>
      </c>
      <c r="G823" s="7"/>
      <c r="H823" s="34">
        <v>43223</v>
      </c>
      <c r="I823" s="4">
        <v>43229</v>
      </c>
    </row>
    <row r="824" spans="1:11" ht="15" customHeight="1" x14ac:dyDescent="0.25">
      <c r="A824" s="44" t="s">
        <v>2331</v>
      </c>
      <c r="B824" s="46" t="s">
        <v>2285</v>
      </c>
      <c r="C824" s="46" t="s">
        <v>2286</v>
      </c>
      <c r="D824" s="43">
        <f>E824/1.21</f>
        <v>554.68595041322317</v>
      </c>
      <c r="E824" s="43">
        <v>671.17</v>
      </c>
      <c r="F824" s="46" t="s">
        <v>2771</v>
      </c>
      <c r="G824" s="7"/>
      <c r="H824" s="34"/>
      <c r="I824" s="4"/>
    </row>
    <row r="825" spans="1:11" ht="15" customHeight="1" x14ac:dyDescent="0.25">
      <c r="A825" s="44" t="s">
        <v>2331</v>
      </c>
      <c r="B825" s="46" t="s">
        <v>2282</v>
      </c>
      <c r="C825" s="46" t="s">
        <v>504</v>
      </c>
      <c r="D825" s="43">
        <f>E825/1.21</f>
        <v>556.24793388429748</v>
      </c>
      <c r="E825" s="43">
        <v>673.06</v>
      </c>
      <c r="F825" s="46" t="s">
        <v>2766</v>
      </c>
      <c r="G825" s="7"/>
      <c r="H825" s="34"/>
      <c r="I825" s="4"/>
    </row>
    <row r="826" spans="1:11" ht="15" customHeight="1" x14ac:dyDescent="0.25">
      <c r="A826" s="20">
        <v>174</v>
      </c>
      <c r="B826" s="3" t="s">
        <v>13</v>
      </c>
      <c r="C826" s="3" t="s">
        <v>122</v>
      </c>
      <c r="D826" s="5">
        <v>558</v>
      </c>
      <c r="E826" s="5">
        <f>D826*1.21</f>
        <v>675.18</v>
      </c>
      <c r="F826" s="3" t="s">
        <v>438</v>
      </c>
      <c r="G826" s="7"/>
      <c r="H826" s="34">
        <v>43207</v>
      </c>
      <c r="I826" s="4"/>
      <c r="J826" s="8" t="s">
        <v>1569</v>
      </c>
      <c r="K826" s="8" t="s">
        <v>1953</v>
      </c>
    </row>
    <row r="827" spans="1:11" ht="15" customHeight="1" x14ac:dyDescent="0.25">
      <c r="A827" s="20">
        <v>705</v>
      </c>
      <c r="B827" s="3" t="s">
        <v>1349</v>
      </c>
      <c r="C827" s="3" t="s">
        <v>577</v>
      </c>
      <c r="D827" s="5">
        <v>559.9</v>
      </c>
      <c r="E827" s="5">
        <f>D827*1.21</f>
        <v>677.47899999999993</v>
      </c>
      <c r="F827" s="3" t="s">
        <v>1509</v>
      </c>
      <c r="G827" s="7"/>
      <c r="H827" s="34">
        <v>43402</v>
      </c>
      <c r="I827" s="4"/>
    </row>
    <row r="828" spans="1:11" ht="15" customHeight="1" x14ac:dyDescent="0.25">
      <c r="A828" s="39" t="s">
        <v>1965</v>
      </c>
      <c r="B828" s="42" t="s">
        <v>2083</v>
      </c>
      <c r="C828" s="42" t="s">
        <v>131</v>
      </c>
      <c r="D828" s="43">
        <v>560.07438016528931</v>
      </c>
      <c r="E828" s="43">
        <v>677.69</v>
      </c>
      <c r="F828" s="42" t="s">
        <v>2095</v>
      </c>
      <c r="G828" s="25"/>
      <c r="H828" s="25"/>
      <c r="I828" s="4"/>
    </row>
    <row r="829" spans="1:11" ht="15" customHeight="1" x14ac:dyDescent="0.25">
      <c r="A829" s="44" t="s">
        <v>2331</v>
      </c>
      <c r="B829" s="46" t="s">
        <v>2103</v>
      </c>
      <c r="C829" s="46" t="s">
        <v>2104</v>
      </c>
      <c r="D829" s="43">
        <f>E829/1.21</f>
        <v>564.00000000000011</v>
      </c>
      <c r="E829" s="43">
        <v>682.44</v>
      </c>
      <c r="F829" s="46" t="s">
        <v>2598</v>
      </c>
      <c r="G829" s="7"/>
      <c r="H829" s="34"/>
      <c r="I829" s="4"/>
    </row>
    <row r="830" spans="1:11" ht="15" customHeight="1" x14ac:dyDescent="0.25">
      <c r="A830" s="20">
        <v>399</v>
      </c>
      <c r="B830" s="22" t="s">
        <v>867</v>
      </c>
      <c r="C830" s="3" t="s">
        <v>974</v>
      </c>
      <c r="D830" s="5">
        <v>542</v>
      </c>
      <c r="E830" s="5">
        <v>686.91</v>
      </c>
      <c r="F830" s="3" t="s">
        <v>917</v>
      </c>
      <c r="G830" s="7"/>
      <c r="H830" s="34">
        <v>43262</v>
      </c>
      <c r="I830" s="4"/>
    </row>
    <row r="831" spans="1:11" ht="15" customHeight="1" x14ac:dyDescent="0.25">
      <c r="A831" s="44" t="s">
        <v>2331</v>
      </c>
      <c r="B831" s="46" t="s">
        <v>2341</v>
      </c>
      <c r="C831" s="46" t="s">
        <v>2342</v>
      </c>
      <c r="D831" s="43">
        <f>E831/1.21</f>
        <v>569.21487603305786</v>
      </c>
      <c r="E831" s="43">
        <v>688.75</v>
      </c>
      <c r="F831" s="46" t="s">
        <v>2516</v>
      </c>
      <c r="G831" s="7"/>
      <c r="H831" s="34"/>
      <c r="I831" s="4"/>
    </row>
    <row r="832" spans="1:11" ht="15" customHeight="1" x14ac:dyDescent="0.25">
      <c r="A832" s="20">
        <v>181</v>
      </c>
      <c r="B832" s="3" t="s">
        <v>1700</v>
      </c>
      <c r="C832" s="3" t="s">
        <v>453</v>
      </c>
      <c r="D832" s="5">
        <v>569.61</v>
      </c>
      <c r="E832" s="5">
        <f>D832*1.21</f>
        <v>689.22810000000004</v>
      </c>
      <c r="F832" s="3" t="s">
        <v>454</v>
      </c>
      <c r="G832" s="7" t="s">
        <v>377</v>
      </c>
      <c r="H832" s="34">
        <v>43210</v>
      </c>
      <c r="I832" s="4"/>
    </row>
    <row r="833" spans="1:9" ht="15" customHeight="1" x14ac:dyDescent="0.25">
      <c r="A833" s="44" t="s">
        <v>2331</v>
      </c>
      <c r="B833" s="46" t="s">
        <v>2475</v>
      </c>
      <c r="C833" s="46" t="s">
        <v>2476</v>
      </c>
      <c r="D833" s="43">
        <f>E833/1.21</f>
        <v>573.75206611570252</v>
      </c>
      <c r="E833" s="43">
        <v>694.24</v>
      </c>
      <c r="F833" s="46" t="s">
        <v>2785</v>
      </c>
      <c r="G833" s="7"/>
      <c r="H833" s="34"/>
      <c r="I833" s="4"/>
    </row>
    <row r="834" spans="1:9" ht="15" customHeight="1" x14ac:dyDescent="0.25">
      <c r="A834" s="20">
        <v>636</v>
      </c>
      <c r="B834" s="3" t="s">
        <v>474</v>
      </c>
      <c r="C834" s="3" t="s">
        <v>476</v>
      </c>
      <c r="D834" s="5">
        <v>575</v>
      </c>
      <c r="E834" s="5">
        <f>D834*1.21</f>
        <v>695.75</v>
      </c>
      <c r="F834" s="3" t="s">
        <v>1399</v>
      </c>
      <c r="G834" s="7" t="s">
        <v>377</v>
      </c>
      <c r="H834" s="34">
        <v>43374</v>
      </c>
      <c r="I834" s="4"/>
    </row>
    <row r="835" spans="1:9" ht="15" customHeight="1" x14ac:dyDescent="0.25">
      <c r="A835" s="20">
        <v>613</v>
      </c>
      <c r="B835" s="3" t="s">
        <v>1300</v>
      </c>
      <c r="C835" s="3" t="s">
        <v>577</v>
      </c>
      <c r="D835" s="5">
        <v>575</v>
      </c>
      <c r="E835" s="5">
        <f>D835*1.21</f>
        <v>695.75</v>
      </c>
      <c r="F835" s="3" t="s">
        <v>1301</v>
      </c>
      <c r="G835" s="7"/>
      <c r="H835" s="34">
        <v>43364</v>
      </c>
      <c r="I835" s="4"/>
    </row>
    <row r="836" spans="1:9" ht="15" customHeight="1" x14ac:dyDescent="0.25">
      <c r="A836" s="39" t="s">
        <v>1965</v>
      </c>
      <c r="B836" s="42" t="s">
        <v>2188</v>
      </c>
      <c r="C836" s="42" t="s">
        <v>2189</v>
      </c>
      <c r="D836" s="43">
        <v>580</v>
      </c>
      <c r="E836" s="43">
        <v>701.8</v>
      </c>
      <c r="F836" s="42" t="s">
        <v>2190</v>
      </c>
      <c r="G836" s="25"/>
      <c r="H836" s="25"/>
      <c r="I836" s="4"/>
    </row>
    <row r="837" spans="1:9" ht="15" customHeight="1" x14ac:dyDescent="0.25">
      <c r="A837" s="44" t="s">
        <v>2331</v>
      </c>
      <c r="B837" s="46" t="s">
        <v>2498</v>
      </c>
      <c r="C837" s="46" t="s">
        <v>558</v>
      </c>
      <c r="D837" s="43">
        <f>E837/1.21</f>
        <v>580</v>
      </c>
      <c r="E837" s="43">
        <v>701.8</v>
      </c>
      <c r="F837" s="46" t="s">
        <v>2835</v>
      </c>
      <c r="G837" s="7"/>
      <c r="H837" s="34"/>
      <c r="I837" s="4"/>
    </row>
    <row r="838" spans="1:9" ht="15" customHeight="1" x14ac:dyDescent="0.25">
      <c r="A838" s="44" t="s">
        <v>2331</v>
      </c>
      <c r="B838" s="46" t="s">
        <v>2366</v>
      </c>
      <c r="C838" s="46" t="s">
        <v>2367</v>
      </c>
      <c r="D838" s="43">
        <f>E838/1.21</f>
        <v>580.4545454545455</v>
      </c>
      <c r="E838" s="43">
        <v>702.35</v>
      </c>
      <c r="F838" s="46" t="s">
        <v>2551</v>
      </c>
      <c r="G838" s="7"/>
      <c r="H838" s="34"/>
      <c r="I838" s="4"/>
    </row>
    <row r="839" spans="1:9" ht="15" customHeight="1" x14ac:dyDescent="0.25">
      <c r="A839" s="39" t="s">
        <v>1965</v>
      </c>
      <c r="B839" s="42" t="s">
        <v>2285</v>
      </c>
      <c r="C839" s="42" t="s">
        <v>2286</v>
      </c>
      <c r="D839" s="43">
        <v>580.70247933884298</v>
      </c>
      <c r="E839" s="43">
        <v>702.65</v>
      </c>
      <c r="F839" s="42" t="s">
        <v>2291</v>
      </c>
      <c r="G839" s="25"/>
      <c r="H839" s="25"/>
      <c r="I839" s="4"/>
    </row>
    <row r="840" spans="1:9" ht="15" customHeight="1" x14ac:dyDescent="0.25">
      <c r="A840" s="20">
        <v>462</v>
      </c>
      <c r="B840" s="3" t="s">
        <v>1042</v>
      </c>
      <c r="C840" s="3" t="s">
        <v>1043</v>
      </c>
      <c r="D840" s="5">
        <v>582.64</v>
      </c>
      <c r="E840" s="5">
        <f>D840*1.21</f>
        <v>704.99439999999993</v>
      </c>
      <c r="F840" s="3" t="s">
        <v>1037</v>
      </c>
      <c r="G840" s="7"/>
      <c r="H840" s="34">
        <v>43280</v>
      </c>
      <c r="I840" s="4"/>
    </row>
    <row r="841" spans="1:9" ht="15" customHeight="1" x14ac:dyDescent="0.25">
      <c r="A841" s="39" t="s">
        <v>1965</v>
      </c>
      <c r="B841" s="42" t="s">
        <v>1987</v>
      </c>
      <c r="C841" s="42" t="s">
        <v>168</v>
      </c>
      <c r="D841" s="43">
        <v>582.80165289256206</v>
      </c>
      <c r="E841" s="43">
        <v>705.19</v>
      </c>
      <c r="F841" s="42" t="s">
        <v>2006</v>
      </c>
      <c r="G841" s="25"/>
      <c r="H841" s="25"/>
      <c r="I841" s="4"/>
    </row>
    <row r="842" spans="1:9" ht="15" customHeight="1" x14ac:dyDescent="0.25">
      <c r="A842" s="20">
        <v>259</v>
      </c>
      <c r="B842" s="23" t="s">
        <v>608</v>
      </c>
      <c r="C842" s="29" t="s">
        <v>609</v>
      </c>
      <c r="D842" s="5">
        <v>641.20000000000005</v>
      </c>
      <c r="E842" s="5">
        <v>705.33</v>
      </c>
      <c r="F842" s="23" t="s">
        <v>615</v>
      </c>
      <c r="G842" s="7"/>
      <c r="H842" s="34">
        <v>43231</v>
      </c>
      <c r="I842" s="4"/>
    </row>
    <row r="843" spans="1:9" ht="15" customHeight="1" x14ac:dyDescent="0.25">
      <c r="A843" s="44" t="s">
        <v>2331</v>
      </c>
      <c r="B843" s="46" t="s">
        <v>2364</v>
      </c>
      <c r="C843" s="46" t="s">
        <v>421</v>
      </c>
      <c r="D843" s="43">
        <f>E843/1.21</f>
        <v>583.81818181818176</v>
      </c>
      <c r="E843" s="43">
        <v>706.42</v>
      </c>
      <c r="F843" s="46" t="s">
        <v>2543</v>
      </c>
      <c r="G843" s="7"/>
      <c r="H843" s="34"/>
      <c r="I843" s="4"/>
    </row>
    <row r="844" spans="1:9" ht="15" customHeight="1" x14ac:dyDescent="0.25">
      <c r="A844" s="44" t="s">
        <v>2331</v>
      </c>
      <c r="B844" s="46" t="s">
        <v>2068</v>
      </c>
      <c r="C844" s="46" t="s">
        <v>1096</v>
      </c>
      <c r="D844" s="43">
        <f>E844/1.21</f>
        <v>585</v>
      </c>
      <c r="E844" s="43">
        <v>707.85</v>
      </c>
      <c r="F844" s="46" t="s">
        <v>2555</v>
      </c>
      <c r="G844" s="7"/>
      <c r="H844" s="34"/>
      <c r="I844" s="4"/>
    </row>
    <row r="845" spans="1:9" ht="15" customHeight="1" x14ac:dyDescent="0.25">
      <c r="A845" s="20">
        <v>655</v>
      </c>
      <c r="B845" s="16" t="s">
        <v>1437</v>
      </c>
      <c r="C845" s="16" t="s">
        <v>1438</v>
      </c>
      <c r="D845" s="5">
        <v>585</v>
      </c>
      <c r="E845" s="5">
        <f>D845*1.21</f>
        <v>707.85</v>
      </c>
      <c r="F845" s="16" t="s">
        <v>1391</v>
      </c>
      <c r="G845" s="7"/>
      <c r="H845" s="34">
        <v>43381</v>
      </c>
      <c r="I845" s="4"/>
    </row>
    <row r="846" spans="1:9" ht="15" customHeight="1" x14ac:dyDescent="0.25">
      <c r="A846" s="39" t="s">
        <v>1965</v>
      </c>
      <c r="B846" s="42" t="s">
        <v>2040</v>
      </c>
      <c r="C846" s="42" t="s">
        <v>1066</v>
      </c>
      <c r="D846" s="43">
        <v>585.23966942148763</v>
      </c>
      <c r="E846" s="43">
        <v>708.14</v>
      </c>
      <c r="F846" s="42" t="s">
        <v>2042</v>
      </c>
      <c r="G846" s="25"/>
      <c r="H846" s="25"/>
      <c r="I846" s="4"/>
    </row>
    <row r="847" spans="1:9" ht="15" customHeight="1" x14ac:dyDescent="0.25">
      <c r="A847" s="20">
        <v>682</v>
      </c>
      <c r="B847" s="23" t="s">
        <v>593</v>
      </c>
      <c r="C847" s="3" t="s">
        <v>131</v>
      </c>
      <c r="D847" s="5">
        <v>590</v>
      </c>
      <c r="E847" s="5">
        <f>D847*1.21</f>
        <v>713.9</v>
      </c>
      <c r="F847" s="3" t="s">
        <v>1501</v>
      </c>
      <c r="G847" s="7"/>
      <c r="H847" s="34">
        <v>43402</v>
      </c>
      <c r="I847" s="4"/>
    </row>
    <row r="848" spans="1:9" ht="15" customHeight="1" x14ac:dyDescent="0.25">
      <c r="A848" s="39" t="s">
        <v>1965</v>
      </c>
      <c r="B848" s="42" t="s">
        <v>2166</v>
      </c>
      <c r="C848" s="42" t="s">
        <v>1865</v>
      </c>
      <c r="D848" s="43">
        <v>590.77685950413229</v>
      </c>
      <c r="E848" s="43">
        <v>714.84</v>
      </c>
      <c r="F848" s="42" t="s">
        <v>2172</v>
      </c>
      <c r="G848" s="25"/>
      <c r="H848" s="25"/>
      <c r="I848" s="4"/>
    </row>
    <row r="849" spans="1:9" ht="15" customHeight="1" x14ac:dyDescent="0.25">
      <c r="A849" s="39" t="s">
        <v>1965</v>
      </c>
      <c r="B849" s="42" t="s">
        <v>2083</v>
      </c>
      <c r="C849" s="42" t="s">
        <v>131</v>
      </c>
      <c r="D849" s="43">
        <v>592.48760330578511</v>
      </c>
      <c r="E849" s="43">
        <v>716.91</v>
      </c>
      <c r="F849" s="42" t="s">
        <v>2096</v>
      </c>
      <c r="G849" s="25"/>
      <c r="H849" s="25"/>
      <c r="I849" s="4"/>
    </row>
    <row r="850" spans="1:9" ht="15" customHeight="1" x14ac:dyDescent="0.25">
      <c r="A850" s="20">
        <v>70</v>
      </c>
      <c r="B850" s="3" t="s">
        <v>23</v>
      </c>
      <c r="C850" s="3" t="s">
        <v>133</v>
      </c>
      <c r="D850" s="24">
        <v>594</v>
      </c>
      <c r="E850" s="5">
        <f>D850*1.21</f>
        <v>718.74</v>
      </c>
      <c r="F850" s="16" t="s">
        <v>118</v>
      </c>
      <c r="G850" s="7"/>
      <c r="H850" s="34">
        <v>43193</v>
      </c>
      <c r="I850" s="4">
        <v>43197</v>
      </c>
    </row>
    <row r="851" spans="1:9" ht="15" customHeight="1" x14ac:dyDescent="0.25">
      <c r="A851" s="44" t="s">
        <v>2331</v>
      </c>
      <c r="B851" s="46" t="s">
        <v>2254</v>
      </c>
      <c r="C851" s="46" t="s">
        <v>1699</v>
      </c>
      <c r="D851" s="43">
        <f>E851/1.21</f>
        <v>594.90082644628103</v>
      </c>
      <c r="E851" s="43">
        <v>719.83</v>
      </c>
      <c r="F851" s="46" t="s">
        <v>2762</v>
      </c>
      <c r="G851" s="7"/>
      <c r="H851" s="34"/>
      <c r="I851" s="4"/>
    </row>
    <row r="852" spans="1:9" ht="15" customHeight="1" x14ac:dyDescent="0.25">
      <c r="A852" s="20">
        <v>612</v>
      </c>
      <c r="B852" s="3" t="s">
        <v>1337</v>
      </c>
      <c r="C852" s="3" t="s">
        <v>240</v>
      </c>
      <c r="D852" s="5">
        <v>598</v>
      </c>
      <c r="E852" s="5">
        <f t="shared" ref="E852:E858" si="5">D852*1.21</f>
        <v>723.57999999999993</v>
      </c>
      <c r="F852" s="3" t="s">
        <v>1338</v>
      </c>
      <c r="G852" s="7"/>
      <c r="H852" s="34">
        <v>43363</v>
      </c>
      <c r="I852" s="4"/>
    </row>
    <row r="853" spans="1:9" ht="15" customHeight="1" x14ac:dyDescent="0.25">
      <c r="A853" s="20">
        <v>763</v>
      </c>
      <c r="B853" s="3" t="s">
        <v>1617</v>
      </c>
      <c r="C853" s="3" t="s">
        <v>1619</v>
      </c>
      <c r="D853" s="5">
        <v>600</v>
      </c>
      <c r="E853" s="5">
        <f t="shared" si="5"/>
        <v>726</v>
      </c>
      <c r="F853" s="3" t="s">
        <v>1618</v>
      </c>
      <c r="G853" s="7"/>
      <c r="H853" s="34">
        <v>43417</v>
      </c>
      <c r="I853" s="4"/>
    </row>
    <row r="854" spans="1:9" ht="15" customHeight="1" x14ac:dyDescent="0.25">
      <c r="A854" s="20">
        <v>23</v>
      </c>
      <c r="B854" s="16" t="s">
        <v>27</v>
      </c>
      <c r="C854" s="16" t="s">
        <v>137</v>
      </c>
      <c r="D854" s="24">
        <v>600</v>
      </c>
      <c r="E854" s="5">
        <f t="shared" si="5"/>
        <v>726</v>
      </c>
      <c r="F854" s="16" t="s">
        <v>76</v>
      </c>
      <c r="G854" s="26"/>
      <c r="H854" s="35">
        <v>43179</v>
      </c>
      <c r="I854" s="25">
        <v>43105</v>
      </c>
    </row>
    <row r="855" spans="1:9" ht="15" customHeight="1" x14ac:dyDescent="0.25">
      <c r="A855" s="20">
        <v>275</v>
      </c>
      <c r="B855" s="3" t="s">
        <v>652</v>
      </c>
      <c r="C855" s="3" t="s">
        <v>653</v>
      </c>
      <c r="D855" s="5">
        <v>600</v>
      </c>
      <c r="E855" s="5">
        <f t="shared" si="5"/>
        <v>726</v>
      </c>
      <c r="F855" s="3" t="s">
        <v>650</v>
      </c>
      <c r="G855" s="7"/>
      <c r="H855" s="34">
        <v>43206</v>
      </c>
      <c r="I855" s="4"/>
    </row>
    <row r="856" spans="1:9" ht="15" customHeight="1" x14ac:dyDescent="0.25">
      <c r="A856" s="20">
        <v>3</v>
      </c>
      <c r="B856" s="16" t="s">
        <v>14</v>
      </c>
      <c r="C856" s="16" t="s">
        <v>123</v>
      </c>
      <c r="D856" s="24">
        <v>600</v>
      </c>
      <c r="E856" s="5">
        <f t="shared" si="5"/>
        <v>726</v>
      </c>
      <c r="F856" s="16" t="s">
        <v>179</v>
      </c>
      <c r="G856" s="26"/>
      <c r="H856" s="35">
        <v>43168</v>
      </c>
      <c r="I856" s="25">
        <v>43168</v>
      </c>
    </row>
    <row r="857" spans="1:9" ht="15" customHeight="1" x14ac:dyDescent="0.25">
      <c r="A857" s="20">
        <v>860</v>
      </c>
      <c r="B857" s="16" t="s">
        <v>1802</v>
      </c>
      <c r="C857" s="16" t="s">
        <v>1804</v>
      </c>
      <c r="D857" s="5">
        <v>600</v>
      </c>
      <c r="E857" s="5">
        <f t="shared" si="5"/>
        <v>726</v>
      </c>
      <c r="F857" s="16" t="s">
        <v>1803</v>
      </c>
      <c r="G857" s="7"/>
      <c r="H857" s="34">
        <v>43446</v>
      </c>
      <c r="I857" s="4"/>
    </row>
    <row r="858" spans="1:9" ht="15" customHeight="1" x14ac:dyDescent="0.25">
      <c r="A858" s="20">
        <v>214</v>
      </c>
      <c r="B858" s="29" t="s">
        <v>522</v>
      </c>
      <c r="C858" s="16" t="s">
        <v>558</v>
      </c>
      <c r="D858" s="5">
        <v>600</v>
      </c>
      <c r="E858" s="5">
        <f t="shared" si="5"/>
        <v>726</v>
      </c>
      <c r="F858" s="67" t="s">
        <v>531</v>
      </c>
      <c r="G858" s="7"/>
      <c r="H858" s="34">
        <v>43231</v>
      </c>
      <c r="I858" s="4"/>
    </row>
    <row r="859" spans="1:9" ht="15" customHeight="1" x14ac:dyDescent="0.25">
      <c r="A859" s="44" t="s">
        <v>2331</v>
      </c>
      <c r="B859" s="46" t="s">
        <v>2285</v>
      </c>
      <c r="C859" s="46" t="s">
        <v>2286</v>
      </c>
      <c r="D859" s="43">
        <f>E859/1.21</f>
        <v>607.47107438016531</v>
      </c>
      <c r="E859" s="43">
        <v>735.04</v>
      </c>
      <c r="F859" s="46" t="s">
        <v>2775</v>
      </c>
      <c r="G859" s="7"/>
      <c r="H859" s="34"/>
      <c r="I859" s="4"/>
    </row>
    <row r="860" spans="1:9" ht="15" customHeight="1" x14ac:dyDescent="0.25">
      <c r="A860" s="20">
        <v>463</v>
      </c>
      <c r="B860" s="3" t="s">
        <v>216</v>
      </c>
      <c r="C860" s="3" t="s">
        <v>217</v>
      </c>
      <c r="D860" s="5">
        <v>670</v>
      </c>
      <c r="E860" s="5">
        <f>D860*1.1</f>
        <v>737.00000000000011</v>
      </c>
      <c r="F860" s="3" t="s">
        <v>1037</v>
      </c>
      <c r="G860" s="7"/>
      <c r="H860" s="34">
        <v>43280</v>
      </c>
      <c r="I860" s="4"/>
    </row>
    <row r="861" spans="1:9" ht="15" customHeight="1" x14ac:dyDescent="0.25">
      <c r="A861" s="44" t="s">
        <v>2331</v>
      </c>
      <c r="B861" s="46" t="s">
        <v>2388</v>
      </c>
      <c r="C861" s="46" t="s">
        <v>2389</v>
      </c>
      <c r="D861" s="43">
        <f>E861/1.21</f>
        <v>609.72727272727275</v>
      </c>
      <c r="E861" s="43">
        <v>737.77</v>
      </c>
      <c r="F861" s="46" t="s">
        <v>2581</v>
      </c>
      <c r="G861" s="7"/>
      <c r="H861" s="34"/>
      <c r="I861" s="4"/>
    </row>
    <row r="862" spans="1:9" ht="15" customHeight="1" x14ac:dyDescent="0.25">
      <c r="A862" s="44" t="s">
        <v>2331</v>
      </c>
      <c r="B862" s="46" t="s">
        <v>2496</v>
      </c>
      <c r="C862" s="46" t="s">
        <v>451</v>
      </c>
      <c r="D862" s="43">
        <f>E862/1.21</f>
        <v>615</v>
      </c>
      <c r="E862" s="43">
        <v>744.15</v>
      </c>
      <c r="F862" s="46" t="s">
        <v>2833</v>
      </c>
      <c r="G862" s="7"/>
      <c r="H862" s="34"/>
      <c r="I862" s="4"/>
    </row>
    <row r="863" spans="1:9" ht="15" customHeight="1" x14ac:dyDescent="0.25">
      <c r="A863" s="20">
        <v>113</v>
      </c>
      <c r="B863" s="23" t="s">
        <v>279</v>
      </c>
      <c r="C863" s="23" t="s">
        <v>280</v>
      </c>
      <c r="D863" s="5">
        <v>619.84</v>
      </c>
      <c r="E863" s="5">
        <v>750</v>
      </c>
      <c r="F863" s="23" t="s">
        <v>278</v>
      </c>
      <c r="G863" s="7"/>
      <c r="H863" s="34">
        <v>43207</v>
      </c>
      <c r="I863" s="4"/>
    </row>
    <row r="864" spans="1:9" ht="15" customHeight="1" x14ac:dyDescent="0.25">
      <c r="A864" s="20">
        <v>541</v>
      </c>
      <c r="B864" s="16" t="s">
        <v>1189</v>
      </c>
      <c r="C864" s="16" t="s">
        <v>1218</v>
      </c>
      <c r="D864" s="5">
        <v>625</v>
      </c>
      <c r="E864" s="5">
        <f>D864*1.21</f>
        <v>756.25</v>
      </c>
      <c r="F864" s="16" t="s">
        <v>1204</v>
      </c>
      <c r="G864" s="7"/>
      <c r="H864" s="34">
        <v>43346</v>
      </c>
      <c r="I864" s="4"/>
    </row>
    <row r="865" spans="1:10" ht="15" customHeight="1" x14ac:dyDescent="0.25">
      <c r="A865" s="44" t="s">
        <v>2331</v>
      </c>
      <c r="B865" s="46" t="s">
        <v>2338</v>
      </c>
      <c r="C865" s="46" t="s">
        <v>2337</v>
      </c>
      <c r="D865" s="43">
        <f>E865/1.21</f>
        <v>628.10743801652893</v>
      </c>
      <c r="E865" s="43">
        <v>760.01</v>
      </c>
      <c r="F865" s="46" t="s">
        <v>2514</v>
      </c>
      <c r="G865" s="7"/>
      <c r="H865" s="34"/>
      <c r="I865" s="4"/>
    </row>
    <row r="866" spans="1:10" ht="15" customHeight="1" x14ac:dyDescent="0.25">
      <c r="A866" s="44" t="s">
        <v>2331</v>
      </c>
      <c r="B866" s="46" t="s">
        <v>2103</v>
      </c>
      <c r="C866" s="46" t="s">
        <v>2104</v>
      </c>
      <c r="D866" s="43">
        <f>E866/1.21</f>
        <v>628.61983471074382</v>
      </c>
      <c r="E866" s="43">
        <v>760.63</v>
      </c>
      <c r="F866" s="46" t="s">
        <v>2596</v>
      </c>
      <c r="G866" s="7"/>
      <c r="H866" s="34"/>
      <c r="I866" s="4"/>
    </row>
    <row r="867" spans="1:10" ht="15" customHeight="1" x14ac:dyDescent="0.25">
      <c r="A867" s="20">
        <v>818</v>
      </c>
      <c r="B867" s="3" t="s">
        <v>1725</v>
      </c>
      <c r="C867" s="3" t="s">
        <v>1726</v>
      </c>
      <c r="D867" s="5">
        <v>700</v>
      </c>
      <c r="E867" s="5">
        <v>770</v>
      </c>
      <c r="F867" s="3" t="s">
        <v>1727</v>
      </c>
      <c r="G867" s="7"/>
      <c r="H867" s="34">
        <v>43438</v>
      </c>
      <c r="I867" s="4"/>
    </row>
    <row r="868" spans="1:10" ht="15" customHeight="1" x14ac:dyDescent="0.25">
      <c r="A868" s="20">
        <v>140</v>
      </c>
      <c r="B868" s="29" t="s">
        <v>353</v>
      </c>
      <c r="C868" s="29" t="s">
        <v>354</v>
      </c>
      <c r="D868" s="5">
        <v>650</v>
      </c>
      <c r="E868" s="5">
        <f>D868*1.21</f>
        <v>786.5</v>
      </c>
      <c r="F868" s="29" t="s">
        <v>355</v>
      </c>
      <c r="G868" s="7"/>
      <c r="H868" s="34">
        <v>43207</v>
      </c>
      <c r="I868" s="4"/>
    </row>
    <row r="869" spans="1:10" ht="15" customHeight="1" x14ac:dyDescent="0.25">
      <c r="A869" s="20">
        <v>4</v>
      </c>
      <c r="B869" s="16" t="s">
        <v>13</v>
      </c>
      <c r="C869" s="3" t="s">
        <v>122</v>
      </c>
      <c r="D869" s="24">
        <v>650.98</v>
      </c>
      <c r="E869" s="5">
        <f>D869*1.21</f>
        <v>787.68579999999997</v>
      </c>
      <c r="F869" s="16" t="s">
        <v>180</v>
      </c>
      <c r="G869" s="26"/>
      <c r="H869" s="35">
        <v>43168</v>
      </c>
      <c r="I869" s="25">
        <v>43168</v>
      </c>
    </row>
    <row r="870" spans="1:10" ht="15" customHeight="1" x14ac:dyDescent="0.25">
      <c r="A870" s="20">
        <v>386</v>
      </c>
      <c r="B870" s="22" t="s">
        <v>857</v>
      </c>
      <c r="C870" s="3" t="s">
        <v>976</v>
      </c>
      <c r="D870" s="5">
        <v>800</v>
      </c>
      <c r="E870" s="5">
        <v>800</v>
      </c>
      <c r="F870" s="3" t="s">
        <v>904</v>
      </c>
      <c r="G870" s="7"/>
      <c r="H870" s="34">
        <v>43262</v>
      </c>
      <c r="I870" s="4"/>
    </row>
    <row r="871" spans="1:10" ht="15" customHeight="1" x14ac:dyDescent="0.25">
      <c r="A871" s="20">
        <v>908</v>
      </c>
      <c r="B871" s="3" t="s">
        <v>1904</v>
      </c>
      <c r="C871" s="3" t="s">
        <v>141</v>
      </c>
      <c r="D871" s="5">
        <v>800</v>
      </c>
      <c r="E871" s="5">
        <v>800</v>
      </c>
      <c r="F871" s="3" t="s">
        <v>1903</v>
      </c>
      <c r="G871" s="7"/>
      <c r="H871" s="34">
        <v>43454</v>
      </c>
      <c r="I871" s="4"/>
    </row>
    <row r="872" spans="1:10" ht="15" customHeight="1" x14ac:dyDescent="0.25">
      <c r="A872" s="20">
        <v>567</v>
      </c>
      <c r="B872" s="3" t="s">
        <v>1251</v>
      </c>
      <c r="C872" s="3" t="s">
        <v>1690</v>
      </c>
      <c r="D872" s="5">
        <v>800</v>
      </c>
      <c r="E872" s="5">
        <v>800</v>
      </c>
      <c r="F872" s="3" t="s">
        <v>1252</v>
      </c>
      <c r="G872" s="7"/>
      <c r="H872" s="34">
        <v>43350</v>
      </c>
      <c r="I872" s="4"/>
    </row>
    <row r="873" spans="1:10" ht="15" customHeight="1" x14ac:dyDescent="0.25">
      <c r="A873" s="20">
        <v>131</v>
      </c>
      <c r="B873" s="3" t="s">
        <v>331</v>
      </c>
      <c r="C873" s="23" t="s">
        <v>333</v>
      </c>
      <c r="D873" s="5">
        <v>661.16</v>
      </c>
      <c r="E873" s="5">
        <f>D873*1.21</f>
        <v>800.00359999999989</v>
      </c>
      <c r="F873" s="23" t="s">
        <v>332</v>
      </c>
      <c r="G873" s="7"/>
      <c r="H873" s="34">
        <v>43207</v>
      </c>
      <c r="I873" s="4"/>
    </row>
    <row r="874" spans="1:10" ht="15" customHeight="1" x14ac:dyDescent="0.25">
      <c r="A874" s="20">
        <v>537</v>
      </c>
      <c r="B874" s="3" t="s">
        <v>1548</v>
      </c>
      <c r="C874" s="3" t="s">
        <v>959</v>
      </c>
      <c r="D874" s="5">
        <v>661.16</v>
      </c>
      <c r="E874" s="5">
        <f>D874*1.21</f>
        <v>800.00359999999989</v>
      </c>
      <c r="F874" s="3" t="s">
        <v>1200</v>
      </c>
      <c r="G874" s="7"/>
      <c r="H874" s="34">
        <v>43346</v>
      </c>
      <c r="I874" s="4"/>
    </row>
    <row r="875" spans="1:10" ht="15" customHeight="1" x14ac:dyDescent="0.25">
      <c r="A875" s="20">
        <v>560</v>
      </c>
      <c r="B875" s="3" t="s">
        <v>1231</v>
      </c>
      <c r="C875" s="3" t="s">
        <v>1232</v>
      </c>
      <c r="D875" s="5">
        <v>661.16</v>
      </c>
      <c r="E875" s="5">
        <f>D875*1.21</f>
        <v>800.00359999999989</v>
      </c>
      <c r="F875" s="3" t="s">
        <v>1239</v>
      </c>
      <c r="G875" s="7"/>
      <c r="H875" s="34">
        <v>43349</v>
      </c>
      <c r="I875" s="4"/>
    </row>
    <row r="876" spans="1:10" ht="15" customHeight="1" x14ac:dyDescent="0.25">
      <c r="A876" s="20">
        <v>831</v>
      </c>
      <c r="B876" s="3" t="s">
        <v>1548</v>
      </c>
      <c r="C876" s="3" t="s">
        <v>959</v>
      </c>
      <c r="D876" s="5">
        <v>661.61</v>
      </c>
      <c r="E876" s="5">
        <f>D876*1.21</f>
        <v>800.54809999999998</v>
      </c>
      <c r="F876" s="3" t="s">
        <v>1200</v>
      </c>
      <c r="G876" s="7"/>
      <c r="H876" s="34">
        <v>43444</v>
      </c>
      <c r="I876" s="4"/>
    </row>
    <row r="877" spans="1:10" ht="15" customHeight="1" x14ac:dyDescent="0.25">
      <c r="A877" s="20">
        <v>405</v>
      </c>
      <c r="B877" s="22" t="s">
        <v>870</v>
      </c>
      <c r="C877" s="3" t="s">
        <v>981</v>
      </c>
      <c r="D877" s="5">
        <v>665.45</v>
      </c>
      <c r="E877" s="5">
        <f>D877*1.21</f>
        <v>805.19450000000006</v>
      </c>
      <c r="F877" s="3" t="s">
        <v>919</v>
      </c>
      <c r="G877" s="7"/>
      <c r="H877" s="34">
        <v>43262</v>
      </c>
      <c r="I877" s="4"/>
    </row>
    <row r="878" spans="1:10" ht="15" customHeight="1" x14ac:dyDescent="0.25">
      <c r="A878" s="44" t="s">
        <v>2331</v>
      </c>
      <c r="B878" s="46" t="s">
        <v>2225</v>
      </c>
      <c r="C878" s="46" t="s">
        <v>2226</v>
      </c>
      <c r="D878" s="43">
        <f>E878/1.21</f>
        <v>668.34710743801656</v>
      </c>
      <c r="E878" s="43">
        <v>808.7</v>
      </c>
      <c r="F878" s="46" t="s">
        <v>2719</v>
      </c>
      <c r="G878" s="7"/>
      <c r="H878" s="34"/>
      <c r="I878" s="4"/>
    </row>
    <row r="879" spans="1:10" ht="15" customHeight="1" x14ac:dyDescent="0.25">
      <c r="A879" s="20">
        <v>806</v>
      </c>
      <c r="B879" s="16" t="s">
        <v>1697</v>
      </c>
      <c r="C879" s="16" t="s">
        <v>1699</v>
      </c>
      <c r="D879" s="5">
        <v>670</v>
      </c>
      <c r="E879" s="5">
        <f>D879*1.21</f>
        <v>810.69999999999993</v>
      </c>
      <c r="F879" s="16" t="s">
        <v>1698</v>
      </c>
      <c r="G879" s="7" t="s">
        <v>377</v>
      </c>
      <c r="H879" s="34">
        <v>43446</v>
      </c>
      <c r="I879" s="4"/>
    </row>
    <row r="880" spans="1:10" ht="15" customHeight="1" x14ac:dyDescent="0.25">
      <c r="A880" s="20">
        <v>882</v>
      </c>
      <c r="B880" s="3" t="s">
        <v>1854</v>
      </c>
      <c r="C880" s="3" t="s">
        <v>1853</v>
      </c>
      <c r="D880" s="5">
        <v>675</v>
      </c>
      <c r="E880" s="5">
        <v>816.75</v>
      </c>
      <c r="F880" s="3" t="s">
        <v>1855</v>
      </c>
      <c r="G880" s="7" t="s">
        <v>377</v>
      </c>
      <c r="H880" s="34">
        <v>43447</v>
      </c>
      <c r="I880" s="4">
        <v>43461</v>
      </c>
      <c r="J880" s="8" t="s">
        <v>1964</v>
      </c>
    </row>
    <row r="881" spans="1:9" ht="15" customHeight="1" x14ac:dyDescent="0.25">
      <c r="A881" s="39" t="s">
        <v>1965</v>
      </c>
      <c r="B881" s="42" t="s">
        <v>2249</v>
      </c>
      <c r="C881" s="42" t="s">
        <v>147</v>
      </c>
      <c r="D881" s="43">
        <v>683.60330578512401</v>
      </c>
      <c r="E881" s="43">
        <v>827.16</v>
      </c>
      <c r="F881" s="42" t="s">
        <v>2253</v>
      </c>
      <c r="G881" s="25"/>
      <c r="H881" s="25"/>
      <c r="I881" s="4"/>
    </row>
    <row r="882" spans="1:9" ht="15" customHeight="1" x14ac:dyDescent="0.25">
      <c r="A882" s="39" t="s">
        <v>1965</v>
      </c>
      <c r="B882" s="42" t="s">
        <v>2145</v>
      </c>
      <c r="C882" s="42" t="s">
        <v>660</v>
      </c>
      <c r="D882" s="43">
        <v>690.90909090909088</v>
      </c>
      <c r="E882" s="43">
        <v>836</v>
      </c>
      <c r="F882" s="42" t="s">
        <v>2149</v>
      </c>
      <c r="G882" s="25"/>
      <c r="H882" s="25"/>
      <c r="I882" s="4"/>
    </row>
    <row r="883" spans="1:9" ht="15" customHeight="1" x14ac:dyDescent="0.25">
      <c r="A883" s="39" t="s">
        <v>1965</v>
      </c>
      <c r="B883" s="42" t="s">
        <v>2197</v>
      </c>
      <c r="C883" s="42" t="s">
        <v>2198</v>
      </c>
      <c r="D883" s="43">
        <v>692.00000000000011</v>
      </c>
      <c r="E883" s="43">
        <v>837.32</v>
      </c>
      <c r="F883" s="42" t="s">
        <v>2199</v>
      </c>
      <c r="G883" s="25"/>
      <c r="H883" s="25"/>
      <c r="I883" s="4"/>
    </row>
    <row r="884" spans="1:9" ht="15" customHeight="1" x14ac:dyDescent="0.25">
      <c r="A884" s="20">
        <v>794</v>
      </c>
      <c r="B884" s="3" t="s">
        <v>1676</v>
      </c>
      <c r="C884" s="3" t="s">
        <v>1675</v>
      </c>
      <c r="D884" s="5">
        <v>840</v>
      </c>
      <c r="E884" s="5">
        <v>840</v>
      </c>
      <c r="F884" s="3" t="s">
        <v>1677</v>
      </c>
      <c r="G884" s="7" t="s">
        <v>1678</v>
      </c>
      <c r="H884" s="34">
        <v>43432</v>
      </c>
      <c r="I884" s="4"/>
    </row>
    <row r="885" spans="1:9" ht="15" customHeight="1" x14ac:dyDescent="0.25">
      <c r="A885" s="20">
        <v>672</v>
      </c>
      <c r="B885" s="3" t="s">
        <v>1349</v>
      </c>
      <c r="C885" s="3" t="s">
        <v>577</v>
      </c>
      <c r="D885" s="5">
        <v>695.4</v>
      </c>
      <c r="E885" s="5">
        <f>D885*1.21</f>
        <v>841.43399999999997</v>
      </c>
      <c r="F885" s="3" t="s">
        <v>1458</v>
      </c>
      <c r="G885" s="7"/>
      <c r="H885" s="34">
        <v>43396</v>
      </c>
      <c r="I885" s="4"/>
    </row>
    <row r="886" spans="1:9" ht="15" customHeight="1" x14ac:dyDescent="0.25">
      <c r="A886" s="44" t="s">
        <v>2331</v>
      </c>
      <c r="B886" s="46" t="s">
        <v>2366</v>
      </c>
      <c r="C886" s="46" t="s">
        <v>2367</v>
      </c>
      <c r="D886" s="43">
        <f>E886/1.21</f>
        <v>697.57851239669424</v>
      </c>
      <c r="E886" s="43">
        <v>844.07</v>
      </c>
      <c r="F886" s="46" t="s">
        <v>2552</v>
      </c>
      <c r="G886" s="7"/>
      <c r="H886" s="34"/>
      <c r="I886" s="4"/>
    </row>
    <row r="887" spans="1:9" ht="15" customHeight="1" x14ac:dyDescent="0.25">
      <c r="A887" s="20">
        <v>764</v>
      </c>
      <c r="B887" s="3" t="s">
        <v>1620</v>
      </c>
      <c r="C887" s="3" t="s">
        <v>1622</v>
      </c>
      <c r="D887" s="5">
        <v>700</v>
      </c>
      <c r="E887" s="5">
        <f>D887*1.21</f>
        <v>847</v>
      </c>
      <c r="F887" s="3" t="s">
        <v>1621</v>
      </c>
      <c r="G887" s="7"/>
      <c r="H887" s="34">
        <v>43417</v>
      </c>
      <c r="I887" s="4"/>
    </row>
    <row r="888" spans="1:9" ht="15" customHeight="1" x14ac:dyDescent="0.25">
      <c r="A888" s="20">
        <v>402</v>
      </c>
      <c r="B888" s="22" t="s">
        <v>882</v>
      </c>
      <c r="C888" s="3" t="s">
        <v>970</v>
      </c>
      <c r="D888" s="5">
        <v>780</v>
      </c>
      <c r="E888" s="5">
        <v>858</v>
      </c>
      <c r="F888" s="3" t="s">
        <v>920</v>
      </c>
      <c r="G888" s="7"/>
      <c r="H888" s="34">
        <v>43262</v>
      </c>
      <c r="I888" s="4"/>
    </row>
    <row r="889" spans="1:9" ht="15" customHeight="1" x14ac:dyDescent="0.25">
      <c r="A889" s="20">
        <v>12</v>
      </c>
      <c r="B889" s="16" t="s">
        <v>20</v>
      </c>
      <c r="C889" s="16" t="s">
        <v>129</v>
      </c>
      <c r="D889" s="24">
        <v>710.25</v>
      </c>
      <c r="E889" s="5">
        <f>D889*1.21</f>
        <v>859.40249999999992</v>
      </c>
      <c r="F889" s="16" t="s">
        <v>65</v>
      </c>
      <c r="G889" s="26"/>
      <c r="H889" s="35">
        <v>43179</v>
      </c>
      <c r="I889" s="25">
        <v>43105</v>
      </c>
    </row>
    <row r="890" spans="1:9" ht="15" customHeight="1" x14ac:dyDescent="0.25">
      <c r="A890" s="44" t="s">
        <v>2331</v>
      </c>
      <c r="B890" s="46" t="s">
        <v>2068</v>
      </c>
      <c r="C890" s="46" t="s">
        <v>1096</v>
      </c>
      <c r="D890" s="43">
        <f>E890/1.21</f>
        <v>711.19834710743805</v>
      </c>
      <c r="E890" s="43">
        <v>860.55</v>
      </c>
      <c r="F890" s="46" t="s">
        <v>2554</v>
      </c>
      <c r="G890" s="7"/>
      <c r="H890" s="34"/>
      <c r="I890" s="4"/>
    </row>
    <row r="891" spans="1:9" ht="15" customHeight="1" x14ac:dyDescent="0.25">
      <c r="A891" s="39" t="s">
        <v>1965</v>
      </c>
      <c r="B891" s="42" t="s">
        <v>1987</v>
      </c>
      <c r="C891" s="42" t="s">
        <v>168</v>
      </c>
      <c r="D891" s="43">
        <v>712.19834710743805</v>
      </c>
      <c r="E891" s="43">
        <v>861.76</v>
      </c>
      <c r="F891" s="42" t="s">
        <v>2007</v>
      </c>
      <c r="G891" s="25"/>
      <c r="H891" s="25"/>
      <c r="I891" s="4"/>
    </row>
    <row r="892" spans="1:9" ht="15" customHeight="1" x14ac:dyDescent="0.25">
      <c r="A892" s="20">
        <v>254</v>
      </c>
      <c r="B892" s="23" t="s">
        <v>598</v>
      </c>
      <c r="C892" s="29" t="s">
        <v>599</v>
      </c>
      <c r="D892" s="5">
        <v>720</v>
      </c>
      <c r="E892" s="5">
        <f>D892*1.21</f>
        <v>871.19999999999993</v>
      </c>
      <c r="F892" s="23" t="s">
        <v>600</v>
      </c>
      <c r="G892" s="7"/>
      <c r="H892" s="34">
        <v>43231</v>
      </c>
      <c r="I892" s="4"/>
    </row>
    <row r="893" spans="1:9" ht="15" customHeight="1" x14ac:dyDescent="0.25">
      <c r="A893" s="20">
        <v>456</v>
      </c>
      <c r="B893" s="16" t="s">
        <v>706</v>
      </c>
      <c r="C893" s="16" t="s">
        <v>707</v>
      </c>
      <c r="D893" s="5">
        <v>800</v>
      </c>
      <c r="E893" s="5">
        <f>D893*1.1</f>
        <v>880.00000000000011</v>
      </c>
      <c r="F893" s="16" t="s">
        <v>1037</v>
      </c>
      <c r="G893" s="7"/>
      <c r="H893" s="34">
        <v>43280</v>
      </c>
      <c r="I893" s="4"/>
    </row>
    <row r="894" spans="1:9" ht="15" customHeight="1" x14ac:dyDescent="0.25">
      <c r="A894" s="20">
        <v>460</v>
      </c>
      <c r="B894" s="3" t="s">
        <v>1041</v>
      </c>
      <c r="C894" s="3" t="s">
        <v>164</v>
      </c>
      <c r="D894" s="5">
        <v>736.5</v>
      </c>
      <c r="E894" s="5">
        <f>D894*1.21</f>
        <v>891.16499999999996</v>
      </c>
      <c r="F894" s="3" t="s">
        <v>1037</v>
      </c>
      <c r="G894" s="7"/>
      <c r="H894" s="34">
        <v>43280</v>
      </c>
      <c r="I894" s="4"/>
    </row>
    <row r="895" spans="1:9" ht="15" customHeight="1" x14ac:dyDescent="0.25">
      <c r="A895" s="44" t="s">
        <v>2331</v>
      </c>
      <c r="B895" s="46" t="s">
        <v>2043</v>
      </c>
      <c r="C895" s="46" t="s">
        <v>1382</v>
      </c>
      <c r="D895" s="43">
        <f>E895/1.21</f>
        <v>738.42148760330576</v>
      </c>
      <c r="E895" s="43">
        <v>893.49</v>
      </c>
      <c r="F895" s="46" t="s">
        <v>2530</v>
      </c>
      <c r="G895" s="7"/>
      <c r="H895" s="34"/>
      <c r="I895" s="4"/>
    </row>
    <row r="896" spans="1:9" ht="15" customHeight="1" x14ac:dyDescent="0.25">
      <c r="A896" s="20">
        <v>52</v>
      </c>
      <c r="B896" s="3" t="s">
        <v>48</v>
      </c>
      <c r="C896" s="16" t="s">
        <v>125</v>
      </c>
      <c r="D896" s="24">
        <v>741.15</v>
      </c>
      <c r="E896" s="5">
        <f>D896*1.21</f>
        <v>896.79149999999993</v>
      </c>
      <c r="F896" s="16" t="s">
        <v>102</v>
      </c>
      <c r="G896" s="7"/>
      <c r="H896" s="34">
        <v>43186</v>
      </c>
      <c r="I896" s="4">
        <v>43819</v>
      </c>
    </row>
    <row r="897" spans="1:9" ht="15" customHeight="1" x14ac:dyDescent="0.25">
      <c r="A897" s="44" t="s">
        <v>2331</v>
      </c>
      <c r="B897" s="46" t="s">
        <v>2472</v>
      </c>
      <c r="C897" s="46" t="s">
        <v>639</v>
      </c>
      <c r="D897" s="43">
        <f>E897/1.21</f>
        <v>743.28099173553721</v>
      </c>
      <c r="E897" s="43">
        <v>899.37</v>
      </c>
      <c r="F897" s="46" t="s">
        <v>2767</v>
      </c>
      <c r="G897" s="7"/>
      <c r="H897" s="34"/>
      <c r="I897" s="4"/>
    </row>
    <row r="898" spans="1:9" ht="15" customHeight="1" x14ac:dyDescent="0.25">
      <c r="A898" s="20">
        <v>922</v>
      </c>
      <c r="B898" s="16" t="s">
        <v>20</v>
      </c>
      <c r="C898" s="16" t="s">
        <v>129</v>
      </c>
      <c r="D898" s="5">
        <v>743.8</v>
      </c>
      <c r="E898" s="5">
        <f>D898*1.21</f>
        <v>899.99799999999993</v>
      </c>
      <c r="F898" s="16" t="s">
        <v>1926</v>
      </c>
      <c r="G898" s="7"/>
      <c r="H898" s="34">
        <v>43454</v>
      </c>
      <c r="I898" s="4"/>
    </row>
    <row r="899" spans="1:9" ht="15" customHeight="1" x14ac:dyDescent="0.25">
      <c r="A899" s="20">
        <v>861</v>
      </c>
      <c r="B899" s="3" t="s">
        <v>643</v>
      </c>
      <c r="C899" s="3" t="s">
        <v>645</v>
      </c>
      <c r="D899" s="5">
        <v>750</v>
      </c>
      <c r="E899" s="5">
        <f>D899*1.21</f>
        <v>907.5</v>
      </c>
      <c r="F899" s="3" t="s">
        <v>1805</v>
      </c>
      <c r="G899" s="7"/>
      <c r="H899" s="34">
        <v>43446</v>
      </c>
      <c r="I899" s="4"/>
    </row>
    <row r="900" spans="1:9" ht="15" customHeight="1" x14ac:dyDescent="0.25">
      <c r="A900" s="20">
        <v>897</v>
      </c>
      <c r="B900" s="16" t="s">
        <v>21</v>
      </c>
      <c r="C900" s="3" t="s">
        <v>130</v>
      </c>
      <c r="D900" s="5">
        <v>750</v>
      </c>
      <c r="E900" s="5">
        <f>D900*1.21</f>
        <v>907.5</v>
      </c>
      <c r="F900" s="3" t="s">
        <v>1201</v>
      </c>
      <c r="G900" s="7"/>
      <c r="H900" s="34">
        <v>43454</v>
      </c>
      <c r="I900" s="4"/>
    </row>
    <row r="901" spans="1:9" ht="15" customHeight="1" x14ac:dyDescent="0.25">
      <c r="A901" s="20">
        <v>459</v>
      </c>
      <c r="B901" s="16" t="s">
        <v>1040</v>
      </c>
      <c r="C901" s="16" t="s">
        <v>695</v>
      </c>
      <c r="D901" s="5">
        <v>750</v>
      </c>
      <c r="E901" s="5">
        <f>D901*1.21</f>
        <v>907.5</v>
      </c>
      <c r="F901" s="16" t="s">
        <v>1037</v>
      </c>
      <c r="G901" s="7"/>
      <c r="H901" s="34">
        <v>43280</v>
      </c>
      <c r="I901" s="4"/>
    </row>
    <row r="902" spans="1:9" ht="15" customHeight="1" x14ac:dyDescent="0.25">
      <c r="A902" s="20">
        <v>29</v>
      </c>
      <c r="B902" s="16" t="s">
        <v>32</v>
      </c>
      <c r="C902" s="16" t="s">
        <v>141</v>
      </c>
      <c r="D902" s="24">
        <v>750</v>
      </c>
      <c r="E902" s="5">
        <f>D902*1.21</f>
        <v>907.5</v>
      </c>
      <c r="F902" s="16" t="s">
        <v>82</v>
      </c>
      <c r="G902" s="26"/>
      <c r="H902" s="35">
        <v>43179</v>
      </c>
      <c r="I902" s="25">
        <v>43105</v>
      </c>
    </row>
    <row r="903" spans="1:9" ht="15" customHeight="1" x14ac:dyDescent="0.25">
      <c r="A903" s="39" t="s">
        <v>1965</v>
      </c>
      <c r="B903" s="42" t="s">
        <v>2083</v>
      </c>
      <c r="C903" s="42" t="s">
        <v>131</v>
      </c>
      <c r="D903" s="43">
        <v>750.5454545454545</v>
      </c>
      <c r="E903" s="43">
        <v>908.16</v>
      </c>
      <c r="F903" s="42" t="s">
        <v>2097</v>
      </c>
      <c r="G903" s="25"/>
      <c r="H903" s="25"/>
      <c r="I903" s="4"/>
    </row>
    <row r="904" spans="1:9" ht="15" customHeight="1" x14ac:dyDescent="0.25">
      <c r="A904" s="44" t="s">
        <v>2331</v>
      </c>
      <c r="B904" s="46" t="s">
        <v>2414</v>
      </c>
      <c r="C904" s="46" t="s">
        <v>1000</v>
      </c>
      <c r="D904" s="43">
        <f>E904/1.21</f>
        <v>755.24793388429759</v>
      </c>
      <c r="E904" s="43">
        <v>913.85</v>
      </c>
      <c r="F904" s="46" t="s">
        <v>2631</v>
      </c>
      <c r="G904" s="7"/>
      <c r="H904" s="34"/>
      <c r="I904" s="4"/>
    </row>
    <row r="905" spans="1:9" ht="15" customHeight="1" x14ac:dyDescent="0.25">
      <c r="A905" s="44" t="s">
        <v>2331</v>
      </c>
      <c r="B905" s="46" t="s">
        <v>2416</v>
      </c>
      <c r="C905" s="46" t="s">
        <v>2417</v>
      </c>
      <c r="D905" s="43">
        <f>E905/1.21</f>
        <v>756.14876033057863</v>
      </c>
      <c r="E905" s="43">
        <v>914.94</v>
      </c>
      <c r="F905" s="46" t="s">
        <v>2634</v>
      </c>
      <c r="G905" s="7"/>
      <c r="H905" s="34"/>
      <c r="I905" s="4"/>
    </row>
    <row r="906" spans="1:9" ht="15" customHeight="1" x14ac:dyDescent="0.25">
      <c r="A906" s="20">
        <v>445</v>
      </c>
      <c r="B906" s="3" t="s">
        <v>1022</v>
      </c>
      <c r="C906" s="3" t="s">
        <v>1023</v>
      </c>
      <c r="D906" s="5">
        <v>917.18</v>
      </c>
      <c r="E906" s="5">
        <f>D906</f>
        <v>917.18</v>
      </c>
      <c r="F906" s="3" t="s">
        <v>1024</v>
      </c>
      <c r="G906" s="7"/>
      <c r="H906" s="34">
        <v>43277</v>
      </c>
      <c r="I906" s="4"/>
    </row>
    <row r="907" spans="1:9" ht="15" customHeight="1" x14ac:dyDescent="0.25">
      <c r="A907" s="20">
        <v>354</v>
      </c>
      <c r="B907" s="29" t="s">
        <v>827</v>
      </c>
      <c r="C907" s="29" t="s">
        <v>246</v>
      </c>
      <c r="D907" s="5">
        <v>762</v>
      </c>
      <c r="E907" s="5">
        <f>D907*1.21</f>
        <v>922.02</v>
      </c>
      <c r="F907" s="16" t="s">
        <v>828</v>
      </c>
      <c r="G907" s="7"/>
      <c r="H907" s="34">
        <v>43258</v>
      </c>
      <c r="I907" s="4"/>
    </row>
    <row r="908" spans="1:9" ht="15" customHeight="1" x14ac:dyDescent="0.25">
      <c r="A908" s="44" t="s">
        <v>2331</v>
      </c>
      <c r="B908" s="46" t="s">
        <v>2450</v>
      </c>
      <c r="C908" s="46" t="s">
        <v>214</v>
      </c>
      <c r="D908" s="43">
        <f>E908/1.21</f>
        <v>768.72727272727275</v>
      </c>
      <c r="E908" s="43">
        <v>930.16</v>
      </c>
      <c r="F908" s="46" t="s">
        <v>2701</v>
      </c>
      <c r="G908" s="7"/>
      <c r="H908" s="34"/>
      <c r="I908" s="4"/>
    </row>
    <row r="909" spans="1:9" ht="15" customHeight="1" x14ac:dyDescent="0.25">
      <c r="A909" s="20">
        <v>338</v>
      </c>
      <c r="B909" s="3" t="s">
        <v>563</v>
      </c>
      <c r="C909" s="3" t="s">
        <v>573</v>
      </c>
      <c r="D909" s="5">
        <v>780</v>
      </c>
      <c r="E909" s="5">
        <f>D909*1.21</f>
        <v>943.8</v>
      </c>
      <c r="F909" s="3" t="s">
        <v>795</v>
      </c>
      <c r="G909" s="7" t="s">
        <v>377</v>
      </c>
      <c r="H909" s="34">
        <v>43256</v>
      </c>
      <c r="I909" s="4">
        <v>43258</v>
      </c>
    </row>
    <row r="910" spans="1:9" ht="15" customHeight="1" x14ac:dyDescent="0.25">
      <c r="A910" s="20">
        <v>914</v>
      </c>
      <c r="B910" s="3" t="s">
        <v>1912</v>
      </c>
      <c r="C910" s="3" t="s">
        <v>1913</v>
      </c>
      <c r="D910" s="5">
        <v>866</v>
      </c>
      <c r="E910" s="5">
        <v>952.6</v>
      </c>
      <c r="F910" s="3" t="s">
        <v>1914</v>
      </c>
      <c r="G910" s="7"/>
      <c r="H910" s="34">
        <v>43454</v>
      </c>
      <c r="I910" s="4"/>
    </row>
    <row r="911" spans="1:9" ht="15" customHeight="1" x14ac:dyDescent="0.25">
      <c r="A911" s="44" t="s">
        <v>2331</v>
      </c>
      <c r="B911" s="46" t="s">
        <v>2366</v>
      </c>
      <c r="C911" s="46" t="s">
        <v>2367</v>
      </c>
      <c r="D911" s="43">
        <f>E911/1.21</f>
        <v>789.52892561983481</v>
      </c>
      <c r="E911" s="43">
        <v>955.33</v>
      </c>
      <c r="F911" s="46" t="s">
        <v>2548</v>
      </c>
      <c r="G911" s="7"/>
      <c r="H911" s="34"/>
      <c r="I911" s="4"/>
    </row>
    <row r="912" spans="1:9" ht="15" customHeight="1" x14ac:dyDescent="0.25">
      <c r="A912" s="20">
        <v>507</v>
      </c>
      <c r="B912" s="3" t="s">
        <v>13</v>
      </c>
      <c r="C912" s="3" t="s">
        <v>122</v>
      </c>
      <c r="D912" s="5">
        <v>790</v>
      </c>
      <c r="E912" s="5">
        <v>955.9</v>
      </c>
      <c r="F912" s="3" t="s">
        <v>1137</v>
      </c>
      <c r="G912" s="7"/>
      <c r="H912" s="34">
        <v>43318</v>
      </c>
      <c r="I912" s="4"/>
    </row>
    <row r="913" spans="1:9" ht="15" customHeight="1" x14ac:dyDescent="0.25">
      <c r="A913" s="20">
        <v>855</v>
      </c>
      <c r="B913" s="3" t="s">
        <v>1790</v>
      </c>
      <c r="D913" s="5">
        <v>758.4</v>
      </c>
      <c r="E913" s="5">
        <v>960</v>
      </c>
      <c r="F913" s="3" t="s">
        <v>1791</v>
      </c>
      <c r="G913" s="7"/>
      <c r="H913" s="34">
        <v>43445</v>
      </c>
      <c r="I913" s="4"/>
    </row>
    <row r="914" spans="1:9" ht="15" customHeight="1" x14ac:dyDescent="0.25">
      <c r="A914" s="20">
        <v>191</v>
      </c>
      <c r="B914" s="3" t="s">
        <v>477</v>
      </c>
      <c r="C914" s="3" t="s">
        <v>478</v>
      </c>
      <c r="D914" s="5">
        <v>793.8</v>
      </c>
      <c r="E914" s="5">
        <f>D914*1.21</f>
        <v>960.49799999999993</v>
      </c>
      <c r="F914" s="3" t="s">
        <v>404</v>
      </c>
      <c r="G914" s="7"/>
      <c r="H914" s="34">
        <v>43220</v>
      </c>
      <c r="I914" s="4"/>
    </row>
    <row r="915" spans="1:9" ht="15" customHeight="1" x14ac:dyDescent="0.25">
      <c r="A915" s="20">
        <v>32</v>
      </c>
      <c r="B915" s="16" t="s">
        <v>35</v>
      </c>
      <c r="C915" s="3" t="s">
        <v>144</v>
      </c>
      <c r="D915" s="24">
        <v>800</v>
      </c>
      <c r="E915" s="5">
        <f>D915*1.21</f>
        <v>968</v>
      </c>
      <c r="F915" s="16" t="s">
        <v>84</v>
      </c>
      <c r="G915" s="26"/>
      <c r="H915" s="35">
        <v>43179</v>
      </c>
      <c r="I915" s="25">
        <v>43105</v>
      </c>
    </row>
    <row r="916" spans="1:9" ht="15" customHeight="1" x14ac:dyDescent="0.25">
      <c r="A916" s="20">
        <v>196</v>
      </c>
      <c r="B916" s="16" t="s">
        <v>486</v>
      </c>
      <c r="C916" s="16" t="s">
        <v>487</v>
      </c>
      <c r="D916" s="5">
        <v>800</v>
      </c>
      <c r="E916" s="5">
        <f>D916*1.21</f>
        <v>968</v>
      </c>
      <c r="F916" s="16" t="s">
        <v>484</v>
      </c>
      <c r="G916" s="7" t="s">
        <v>377</v>
      </c>
      <c r="H916" s="34">
        <v>43222</v>
      </c>
      <c r="I916" s="4">
        <v>43225</v>
      </c>
    </row>
    <row r="917" spans="1:9" ht="15" customHeight="1" x14ac:dyDescent="0.25">
      <c r="A917" s="44" t="s">
        <v>2331</v>
      </c>
      <c r="B917" s="46" t="s">
        <v>2366</v>
      </c>
      <c r="C917" s="46" t="s">
        <v>2367</v>
      </c>
      <c r="D917" s="43">
        <f>E917/1.21</f>
        <v>801.66942148760336</v>
      </c>
      <c r="E917" s="43">
        <v>970.02</v>
      </c>
      <c r="F917" s="46" t="s">
        <v>2550</v>
      </c>
      <c r="G917" s="7"/>
      <c r="H917" s="34"/>
      <c r="I917" s="4"/>
    </row>
    <row r="918" spans="1:9" ht="15" customHeight="1" x14ac:dyDescent="0.25">
      <c r="A918" s="20">
        <v>656</v>
      </c>
      <c r="B918" s="3" t="s">
        <v>1439</v>
      </c>
      <c r="C918" s="3" t="s">
        <v>234</v>
      </c>
      <c r="D918" s="5">
        <v>804</v>
      </c>
      <c r="E918" s="5">
        <f>D918*1.21</f>
        <v>972.83999999999992</v>
      </c>
      <c r="F918" s="3" t="s">
        <v>1440</v>
      </c>
      <c r="G918" s="7"/>
      <c r="H918" s="34">
        <v>43381</v>
      </c>
      <c r="I918" s="4"/>
    </row>
    <row r="919" spans="1:9" ht="15" customHeight="1" x14ac:dyDescent="0.25">
      <c r="A919" s="44" t="s">
        <v>2331</v>
      </c>
      <c r="B919" s="46" t="s">
        <v>2439</v>
      </c>
      <c r="C919" s="46" t="s">
        <v>2440</v>
      </c>
      <c r="D919" s="43">
        <f>E919/1.21</f>
        <v>806.98347107438019</v>
      </c>
      <c r="E919" s="43">
        <v>976.45</v>
      </c>
      <c r="F919" s="46" t="s">
        <v>2685</v>
      </c>
      <c r="G919" s="7"/>
      <c r="H919" s="34"/>
      <c r="I919" s="4"/>
    </row>
    <row r="920" spans="1:9" ht="15" customHeight="1" x14ac:dyDescent="0.25">
      <c r="A920" s="44" t="s">
        <v>2331</v>
      </c>
      <c r="B920" s="46" t="s">
        <v>2068</v>
      </c>
      <c r="C920" s="46" t="s">
        <v>1096</v>
      </c>
      <c r="D920" s="43">
        <f>E920/1.21</f>
        <v>810</v>
      </c>
      <c r="E920" s="43">
        <v>980.1</v>
      </c>
      <c r="F920" s="46" t="s">
        <v>2556</v>
      </c>
      <c r="G920" s="7"/>
      <c r="H920" s="34"/>
      <c r="I920" s="4"/>
    </row>
    <row r="921" spans="1:9" ht="15" customHeight="1" x14ac:dyDescent="0.25">
      <c r="A921" s="20">
        <v>671</v>
      </c>
      <c r="B921" s="3" t="s">
        <v>1453</v>
      </c>
      <c r="C921" s="3" t="s">
        <v>445</v>
      </c>
      <c r="D921" s="5">
        <v>815.53</v>
      </c>
      <c r="E921" s="5">
        <f>D921*1.21</f>
        <v>986.79129999999998</v>
      </c>
      <c r="F921" s="3" t="s">
        <v>1454</v>
      </c>
      <c r="G921" s="7"/>
      <c r="H921" s="34">
        <v>43396</v>
      </c>
      <c r="I921" s="4"/>
    </row>
    <row r="922" spans="1:9" ht="15" customHeight="1" x14ac:dyDescent="0.25">
      <c r="A922" s="20">
        <v>1</v>
      </c>
      <c r="B922" s="16" t="s">
        <v>13</v>
      </c>
      <c r="C922" s="3" t="s">
        <v>122</v>
      </c>
      <c r="D922" s="24">
        <v>816.75</v>
      </c>
      <c r="E922" s="5">
        <f>D922*1.21</f>
        <v>988.26749999999993</v>
      </c>
      <c r="F922" s="16" t="s">
        <v>59</v>
      </c>
      <c r="G922" s="7"/>
      <c r="H922" s="35">
        <v>43168</v>
      </c>
      <c r="I922" s="25">
        <v>43168</v>
      </c>
    </row>
    <row r="923" spans="1:9" ht="15" customHeight="1" x14ac:dyDescent="0.25">
      <c r="A923" s="20">
        <v>134</v>
      </c>
      <c r="B923" s="23" t="s">
        <v>340</v>
      </c>
      <c r="C923" s="23" t="s">
        <v>1116</v>
      </c>
      <c r="D923" s="5">
        <v>826.45</v>
      </c>
      <c r="E923" s="21">
        <v>1000</v>
      </c>
      <c r="F923" s="23" t="s">
        <v>341</v>
      </c>
      <c r="G923" s="7"/>
      <c r="H923" s="34">
        <v>43207</v>
      </c>
      <c r="I923" s="4"/>
    </row>
    <row r="924" spans="1:9" ht="15" customHeight="1" x14ac:dyDescent="0.25">
      <c r="A924" s="20">
        <v>480</v>
      </c>
      <c r="B924" s="3" t="s">
        <v>1085</v>
      </c>
      <c r="C924" s="3" t="s">
        <v>1087</v>
      </c>
      <c r="D924" s="5">
        <v>1000</v>
      </c>
      <c r="E924" s="5">
        <v>1000</v>
      </c>
      <c r="F924" s="3" t="s">
        <v>1086</v>
      </c>
      <c r="G924" s="7" t="s">
        <v>1080</v>
      </c>
      <c r="H924" s="34">
        <v>43297</v>
      </c>
      <c r="I924" s="4"/>
    </row>
    <row r="925" spans="1:9" ht="15" customHeight="1" x14ac:dyDescent="0.25">
      <c r="A925" s="20">
        <v>479</v>
      </c>
      <c r="B925" s="3" t="s">
        <v>1082</v>
      </c>
      <c r="C925" s="3" t="s">
        <v>1084</v>
      </c>
      <c r="D925" s="5">
        <v>1000</v>
      </c>
      <c r="E925" s="5">
        <v>1000</v>
      </c>
      <c r="F925" s="3" t="s">
        <v>1083</v>
      </c>
      <c r="G925" s="7" t="s">
        <v>1080</v>
      </c>
      <c r="H925" s="34">
        <v>43297</v>
      </c>
      <c r="I925" s="4"/>
    </row>
    <row r="926" spans="1:9" ht="15" customHeight="1" x14ac:dyDescent="0.25">
      <c r="A926" s="20">
        <v>481</v>
      </c>
      <c r="B926" s="3" t="s">
        <v>1088</v>
      </c>
      <c r="C926" s="3" t="s">
        <v>771</v>
      </c>
      <c r="D926" s="5">
        <v>1000</v>
      </c>
      <c r="E926" s="5">
        <v>1000</v>
      </c>
      <c r="F926" s="3" t="s">
        <v>1089</v>
      </c>
      <c r="G926" s="7" t="s">
        <v>1080</v>
      </c>
      <c r="H926" s="34">
        <v>43297</v>
      </c>
      <c r="I926" s="4"/>
    </row>
    <row r="927" spans="1:9" ht="15" customHeight="1" x14ac:dyDescent="0.25">
      <c r="A927" s="20">
        <v>268</v>
      </c>
      <c r="B927" s="23" t="s">
        <v>634</v>
      </c>
      <c r="C927" s="23" t="s">
        <v>635</v>
      </c>
      <c r="D927" s="5">
        <v>826.45</v>
      </c>
      <c r="E927" s="5">
        <f>D927*1.21</f>
        <v>1000.0045</v>
      </c>
      <c r="F927" s="23" t="s">
        <v>636</v>
      </c>
      <c r="G927" s="7"/>
      <c r="H927" s="34">
        <v>43231</v>
      </c>
      <c r="I927" s="4"/>
    </row>
    <row r="928" spans="1:9" ht="15" customHeight="1" x14ac:dyDescent="0.25">
      <c r="A928" s="20">
        <v>911</v>
      </c>
      <c r="B928" s="3" t="s">
        <v>846</v>
      </c>
      <c r="C928" s="3" t="s">
        <v>556</v>
      </c>
      <c r="D928" s="5">
        <v>835</v>
      </c>
      <c r="E928" s="5">
        <f>D928*1.21</f>
        <v>1010.35</v>
      </c>
      <c r="F928" s="3" t="s">
        <v>1908</v>
      </c>
      <c r="G928" s="7"/>
      <c r="H928" s="34">
        <v>43454</v>
      </c>
      <c r="I928" s="4"/>
    </row>
    <row r="929" spans="1:11" ht="15" customHeight="1" x14ac:dyDescent="0.25">
      <c r="A929" s="20">
        <v>714</v>
      </c>
      <c r="B929" s="16" t="s">
        <v>20</v>
      </c>
      <c r="C929" s="16" t="s">
        <v>129</v>
      </c>
      <c r="D929" s="5">
        <v>840</v>
      </c>
      <c r="E929" s="5">
        <f>D929*1.21</f>
        <v>1016.4</v>
      </c>
      <c r="F929" s="16" t="s">
        <v>1525</v>
      </c>
      <c r="G929" s="7"/>
      <c r="H929" s="34">
        <v>43396</v>
      </c>
      <c r="I929" s="4"/>
    </row>
    <row r="930" spans="1:11" ht="15" customHeight="1" x14ac:dyDescent="0.25">
      <c r="A930" s="44" t="s">
        <v>2331</v>
      </c>
      <c r="B930" s="46" t="s">
        <v>2306</v>
      </c>
      <c r="C930" s="46" t="s">
        <v>1366</v>
      </c>
      <c r="D930" s="43">
        <f>E930/1.21</f>
        <v>849.04958677685943</v>
      </c>
      <c r="E930" s="43">
        <v>1027.3499999999999</v>
      </c>
      <c r="F930" s="46" t="s">
        <v>2802</v>
      </c>
      <c r="G930" s="7"/>
      <c r="H930" s="34"/>
      <c r="I930" s="4"/>
    </row>
    <row r="931" spans="1:11" ht="15" customHeight="1" x14ac:dyDescent="0.25">
      <c r="A931" s="44" t="s">
        <v>2331</v>
      </c>
      <c r="B931" s="46" t="s">
        <v>2453</v>
      </c>
      <c r="C931" s="46" t="s">
        <v>2454</v>
      </c>
      <c r="D931" s="43">
        <f>E931/1.21</f>
        <v>850</v>
      </c>
      <c r="E931" s="43">
        <v>1028.5</v>
      </c>
      <c r="F931" s="46" t="s">
        <v>2704</v>
      </c>
      <c r="G931" s="7"/>
      <c r="H931" s="34"/>
      <c r="I931" s="4"/>
    </row>
    <row r="932" spans="1:11" ht="15" customHeight="1" x14ac:dyDescent="0.25">
      <c r="A932" s="20">
        <v>757</v>
      </c>
      <c r="B932" s="16" t="s">
        <v>1303</v>
      </c>
      <c r="C932" s="16" t="s">
        <v>1305</v>
      </c>
      <c r="D932" s="5">
        <v>850</v>
      </c>
      <c r="E932" s="5">
        <f>D932*1.21</f>
        <v>1028.5</v>
      </c>
      <c r="F932" s="16" t="s">
        <v>1604</v>
      </c>
      <c r="G932" s="7"/>
      <c r="H932" s="34">
        <v>43113</v>
      </c>
      <c r="I932" s="4"/>
    </row>
    <row r="933" spans="1:11" ht="15" customHeight="1" x14ac:dyDescent="0.25">
      <c r="A933" s="39" t="s">
        <v>1965</v>
      </c>
      <c r="B933" s="42" t="s">
        <v>2254</v>
      </c>
      <c r="C933" s="42" t="s">
        <v>1699</v>
      </c>
      <c r="D933" s="43">
        <v>856.09917355371908</v>
      </c>
      <c r="E933" s="43">
        <v>1035.8800000000001</v>
      </c>
      <c r="F933" s="42" t="s">
        <v>2271</v>
      </c>
      <c r="G933" s="25"/>
      <c r="H933" s="25"/>
      <c r="I933" s="4"/>
    </row>
    <row r="934" spans="1:11" ht="15" customHeight="1" x14ac:dyDescent="0.25">
      <c r="A934" s="20">
        <v>628</v>
      </c>
      <c r="B934" s="3" t="s">
        <v>1360</v>
      </c>
      <c r="C934" s="3" t="s">
        <v>1371</v>
      </c>
      <c r="D934" s="5">
        <v>950</v>
      </c>
      <c r="E934" s="5">
        <f>D934*1.1</f>
        <v>1045</v>
      </c>
      <c r="F934" s="3" t="s">
        <v>1361</v>
      </c>
      <c r="G934" s="7" t="s">
        <v>377</v>
      </c>
      <c r="H934" s="34">
        <v>43370</v>
      </c>
      <c r="I934" s="4">
        <v>43380</v>
      </c>
    </row>
    <row r="935" spans="1:11" ht="15" customHeight="1" x14ac:dyDescent="0.25">
      <c r="A935" s="44" t="s">
        <v>2331</v>
      </c>
      <c r="B935" s="46" t="s">
        <v>2450</v>
      </c>
      <c r="C935" s="46" t="s">
        <v>214</v>
      </c>
      <c r="D935" s="43">
        <f>E935/1.21</f>
        <v>864.81818181818187</v>
      </c>
      <c r="E935" s="43">
        <v>1046.43</v>
      </c>
      <c r="F935" s="46" t="s">
        <v>2697</v>
      </c>
      <c r="G935" s="7"/>
      <c r="H935" s="34"/>
      <c r="I935" s="4"/>
    </row>
    <row r="936" spans="1:11" ht="15" customHeight="1" x14ac:dyDescent="0.25">
      <c r="A936" s="44" t="s">
        <v>2331</v>
      </c>
      <c r="B936" s="46" t="s">
        <v>2455</v>
      </c>
      <c r="C936" s="46" t="s">
        <v>2456</v>
      </c>
      <c r="D936" s="43">
        <f>E936/1.21</f>
        <v>866.50413223140504</v>
      </c>
      <c r="E936" s="43">
        <v>1048.47</v>
      </c>
      <c r="F936" s="46" t="s">
        <v>2705</v>
      </c>
      <c r="G936" s="7"/>
      <c r="H936" s="34"/>
      <c r="I936" s="4"/>
    </row>
    <row r="937" spans="1:11" ht="15" customHeight="1" x14ac:dyDescent="0.25">
      <c r="A937" s="39" t="s">
        <v>1965</v>
      </c>
      <c r="B937" s="42" t="s">
        <v>1987</v>
      </c>
      <c r="C937" s="42" t="s">
        <v>168</v>
      </c>
      <c r="D937" s="43">
        <v>868</v>
      </c>
      <c r="E937" s="43">
        <v>1050.28</v>
      </c>
      <c r="F937" s="42" t="s">
        <v>2008</v>
      </c>
      <c r="G937" s="40"/>
      <c r="H937" s="25"/>
      <c r="I937" s="4"/>
    </row>
    <row r="938" spans="1:11" ht="15" customHeight="1" x14ac:dyDescent="0.25">
      <c r="A938" s="20">
        <v>542</v>
      </c>
      <c r="B938" s="16" t="s">
        <v>1190</v>
      </c>
      <c r="C938" s="16" t="s">
        <v>1219</v>
      </c>
      <c r="D938" s="5">
        <v>870</v>
      </c>
      <c r="E938" s="5">
        <f>D938*1.21</f>
        <v>1052.7</v>
      </c>
      <c r="F938" s="16" t="s">
        <v>1205</v>
      </c>
      <c r="G938" s="7"/>
      <c r="H938" s="34">
        <v>43346</v>
      </c>
      <c r="I938" s="4"/>
    </row>
    <row r="939" spans="1:11" ht="15" customHeight="1" x14ac:dyDescent="0.25">
      <c r="A939" s="20">
        <v>423</v>
      </c>
      <c r="B939" s="22" t="s">
        <v>1065</v>
      </c>
      <c r="C939" s="3" t="s">
        <v>1066</v>
      </c>
      <c r="D939" s="5">
        <v>872.6</v>
      </c>
      <c r="E939" s="5">
        <f>D939*1.21</f>
        <v>1055.846</v>
      </c>
      <c r="F939" s="3" t="s">
        <v>1067</v>
      </c>
      <c r="G939" s="7" t="s">
        <v>377</v>
      </c>
      <c r="H939" s="34">
        <v>43287</v>
      </c>
      <c r="I939" s="4"/>
    </row>
    <row r="940" spans="1:11" ht="15" customHeight="1" x14ac:dyDescent="0.25">
      <c r="A940" s="44" t="s">
        <v>2331</v>
      </c>
      <c r="B940" s="46" t="s">
        <v>2374</v>
      </c>
      <c r="C940" s="46" t="s">
        <v>1167</v>
      </c>
      <c r="D940" s="43">
        <f>E940/1.21</f>
        <v>878.66115702479351</v>
      </c>
      <c r="E940" s="43">
        <v>1063.18</v>
      </c>
      <c r="F940" s="46" t="s">
        <v>2563</v>
      </c>
      <c r="G940" s="7"/>
      <c r="H940" s="34"/>
      <c r="I940" s="4"/>
    </row>
    <row r="941" spans="1:11" ht="15" customHeight="1" x14ac:dyDescent="0.25">
      <c r="A941" s="20">
        <v>762</v>
      </c>
      <c r="B941" s="3" t="s">
        <v>1614</v>
      </c>
      <c r="C941" s="3" t="s">
        <v>1616</v>
      </c>
      <c r="D941" s="5">
        <v>880</v>
      </c>
      <c r="E941" s="5">
        <f>D941*1.21</f>
        <v>1064.8</v>
      </c>
      <c r="F941" s="3" t="s">
        <v>1615</v>
      </c>
      <c r="G941" s="7"/>
      <c r="H941" s="34">
        <v>43417</v>
      </c>
      <c r="I941" s="4"/>
    </row>
    <row r="942" spans="1:11" ht="15" customHeight="1" x14ac:dyDescent="0.25">
      <c r="A942" s="20">
        <v>886</v>
      </c>
      <c r="B942" s="3" t="s">
        <v>1861</v>
      </c>
      <c r="C942" s="3" t="s">
        <v>1862</v>
      </c>
      <c r="D942" s="5">
        <v>887.5</v>
      </c>
      <c r="E942" s="5">
        <f>D942*1.21</f>
        <v>1073.875</v>
      </c>
      <c r="F942" s="3" t="s">
        <v>1863</v>
      </c>
      <c r="G942" s="7"/>
      <c r="H942" s="34">
        <v>43448</v>
      </c>
      <c r="I942" s="4"/>
      <c r="J942" s="8" t="s">
        <v>1569</v>
      </c>
      <c r="K942" s="8" t="s">
        <v>1570</v>
      </c>
    </row>
    <row r="943" spans="1:11" ht="15" customHeight="1" x14ac:dyDescent="0.25">
      <c r="A943" s="20">
        <v>412</v>
      </c>
      <c r="B943" s="29" t="s">
        <v>30</v>
      </c>
      <c r="C943" s="16" t="s">
        <v>504</v>
      </c>
      <c r="D943" s="5">
        <v>895</v>
      </c>
      <c r="E943" s="5">
        <f>D943*1.21</f>
        <v>1082.95</v>
      </c>
      <c r="F943" s="16" t="s">
        <v>927</v>
      </c>
      <c r="G943" s="7"/>
      <c r="H943" s="34">
        <v>43262</v>
      </c>
      <c r="I943" s="4"/>
    </row>
    <row r="944" spans="1:11" ht="15" customHeight="1" x14ac:dyDescent="0.25">
      <c r="A944" s="20">
        <v>55</v>
      </c>
      <c r="B944" s="3" t="s">
        <v>49</v>
      </c>
      <c r="C944" s="3" t="s">
        <v>159</v>
      </c>
      <c r="D944" s="24">
        <v>900</v>
      </c>
      <c r="E944" s="5">
        <f>D944*1.21</f>
        <v>1089</v>
      </c>
      <c r="F944" s="16" t="s">
        <v>105</v>
      </c>
      <c r="G944" s="7"/>
      <c r="H944" s="34">
        <v>43186</v>
      </c>
      <c r="I944" s="4"/>
    </row>
    <row r="945" spans="1:9" ht="15" customHeight="1" x14ac:dyDescent="0.25">
      <c r="A945" s="20">
        <v>491</v>
      </c>
      <c r="B945" s="3" t="s">
        <v>1095</v>
      </c>
      <c r="C945" s="3" t="s">
        <v>1096</v>
      </c>
      <c r="D945" s="5">
        <v>900</v>
      </c>
      <c r="E945" s="5">
        <f>D945*1.21</f>
        <v>1089</v>
      </c>
      <c r="F945" s="3" t="s">
        <v>1112</v>
      </c>
      <c r="G945" s="7" t="s">
        <v>377</v>
      </c>
      <c r="H945" s="34">
        <v>43305</v>
      </c>
      <c r="I945" s="4"/>
    </row>
    <row r="946" spans="1:9" ht="15" customHeight="1" x14ac:dyDescent="0.25">
      <c r="A946" s="39" t="s">
        <v>1965</v>
      </c>
      <c r="B946" s="42" t="s">
        <v>2068</v>
      </c>
      <c r="C946" s="42" t="s">
        <v>1096</v>
      </c>
      <c r="D946" s="43">
        <v>900</v>
      </c>
      <c r="E946" s="43">
        <v>1089</v>
      </c>
      <c r="F946" s="42" t="s">
        <v>2069</v>
      </c>
      <c r="G946" s="25"/>
      <c r="H946" s="25"/>
      <c r="I946" s="4"/>
    </row>
    <row r="947" spans="1:9" ht="15" customHeight="1" x14ac:dyDescent="0.25">
      <c r="A947" s="20">
        <v>756</v>
      </c>
      <c r="B947" s="3" t="s">
        <v>1601</v>
      </c>
      <c r="C947" s="3" t="s">
        <v>1603</v>
      </c>
      <c r="D947" s="5">
        <v>900</v>
      </c>
      <c r="E947" s="5">
        <f>D947*1.21</f>
        <v>1089</v>
      </c>
      <c r="F947" s="3" t="s">
        <v>1602</v>
      </c>
      <c r="G947" s="7"/>
      <c r="H947" s="34">
        <v>43417</v>
      </c>
      <c r="I947" s="4"/>
    </row>
    <row r="948" spans="1:9" ht="15" customHeight="1" x14ac:dyDescent="0.25">
      <c r="A948" s="20">
        <v>239</v>
      </c>
      <c r="B948" s="3" t="s">
        <v>565</v>
      </c>
      <c r="C948" s="16" t="s">
        <v>566</v>
      </c>
      <c r="D948" s="5">
        <v>900</v>
      </c>
      <c r="E948" s="5">
        <f>D948*1.21</f>
        <v>1089</v>
      </c>
      <c r="F948" s="3" t="s">
        <v>567</v>
      </c>
      <c r="G948" s="7"/>
      <c r="H948" s="34">
        <v>43235</v>
      </c>
      <c r="I948" s="4"/>
    </row>
    <row r="949" spans="1:9" ht="15" customHeight="1" x14ac:dyDescent="0.25">
      <c r="A949" s="20">
        <v>658</v>
      </c>
      <c r="B949" s="3" t="s">
        <v>565</v>
      </c>
      <c r="C949" s="3" t="s">
        <v>566</v>
      </c>
      <c r="D949" s="5">
        <v>900</v>
      </c>
      <c r="E949" s="5">
        <f>D949*1.21</f>
        <v>1089</v>
      </c>
      <c r="F949" s="3" t="s">
        <v>1441</v>
      </c>
      <c r="G949" s="7"/>
      <c r="H949" s="34">
        <v>43378</v>
      </c>
      <c r="I949" s="4"/>
    </row>
    <row r="950" spans="1:9" ht="15" customHeight="1" x14ac:dyDescent="0.25">
      <c r="A950" s="20">
        <v>543</v>
      </c>
      <c r="B950" s="3" t="s">
        <v>1191</v>
      </c>
      <c r="C950" s="3" t="s">
        <v>1220</v>
      </c>
      <c r="D950" s="5">
        <v>1089</v>
      </c>
      <c r="E950" s="5">
        <v>1089</v>
      </c>
      <c r="F950" s="3" t="s">
        <v>1206</v>
      </c>
      <c r="G950" s="7"/>
      <c r="H950" s="34">
        <v>43346</v>
      </c>
      <c r="I950" s="4"/>
    </row>
    <row r="951" spans="1:9" ht="15" customHeight="1" x14ac:dyDescent="0.25">
      <c r="A951" s="20">
        <v>323</v>
      </c>
      <c r="B951" s="16" t="s">
        <v>761</v>
      </c>
      <c r="C951" s="16" t="s">
        <v>762</v>
      </c>
      <c r="D951" s="5">
        <v>900</v>
      </c>
      <c r="E951" s="5">
        <f>D951*1.21</f>
        <v>1089</v>
      </c>
      <c r="F951" s="16" t="s">
        <v>763</v>
      </c>
      <c r="G951" s="7"/>
      <c r="H951" s="34">
        <v>43255</v>
      </c>
      <c r="I951" s="4"/>
    </row>
    <row r="952" spans="1:9" ht="15" customHeight="1" x14ac:dyDescent="0.25">
      <c r="A952" s="20">
        <v>72</v>
      </c>
      <c r="B952" s="16" t="s">
        <v>193</v>
      </c>
      <c r="C952" s="16" t="s">
        <v>194</v>
      </c>
      <c r="D952" s="24">
        <v>908</v>
      </c>
      <c r="E952" s="5">
        <f>D952*1.21</f>
        <v>1098.68</v>
      </c>
      <c r="F952" s="16" t="s">
        <v>195</v>
      </c>
      <c r="G952" s="26"/>
      <c r="H952" s="35">
        <v>43199</v>
      </c>
      <c r="I952" s="25">
        <v>43199</v>
      </c>
    </row>
    <row r="953" spans="1:9" ht="15" customHeight="1" x14ac:dyDescent="0.25">
      <c r="A953" s="20">
        <v>539</v>
      </c>
      <c r="B953" s="23" t="s">
        <v>593</v>
      </c>
      <c r="C953" s="3" t="s">
        <v>131</v>
      </c>
      <c r="D953" s="5">
        <v>909.09</v>
      </c>
      <c r="E953" s="5">
        <f>D953*1.21</f>
        <v>1099.9989</v>
      </c>
      <c r="F953" s="3" t="s">
        <v>1202</v>
      </c>
      <c r="G953" s="7"/>
      <c r="H953" s="34">
        <v>43346</v>
      </c>
      <c r="I953" s="4"/>
    </row>
    <row r="954" spans="1:9" ht="15" customHeight="1" x14ac:dyDescent="0.25">
      <c r="A954" s="20">
        <v>553</v>
      </c>
      <c r="B954" s="3" t="s">
        <v>1198</v>
      </c>
      <c r="C954" s="3" t="s">
        <v>1222</v>
      </c>
      <c r="D954" s="5">
        <v>1100</v>
      </c>
      <c r="E954" s="5">
        <v>1100</v>
      </c>
      <c r="F954" s="3" t="s">
        <v>1216</v>
      </c>
      <c r="G954" s="7"/>
      <c r="H954" s="34">
        <v>43346</v>
      </c>
      <c r="I954" s="4"/>
    </row>
    <row r="955" spans="1:9" ht="15" customHeight="1" x14ac:dyDescent="0.25">
      <c r="A955" s="20">
        <v>549</v>
      </c>
      <c r="B955" s="3" t="s">
        <v>876</v>
      </c>
      <c r="C955" s="3" t="s">
        <v>123</v>
      </c>
      <c r="D955" s="5">
        <v>909.3</v>
      </c>
      <c r="E955" s="5">
        <f>D955*1.21</f>
        <v>1100.2529999999999</v>
      </c>
      <c r="F955" s="3" t="s">
        <v>1212</v>
      </c>
      <c r="G955" s="7"/>
      <c r="H955" s="34">
        <v>43346</v>
      </c>
      <c r="I955" s="4"/>
    </row>
    <row r="956" spans="1:9" ht="15" customHeight="1" x14ac:dyDescent="0.25">
      <c r="A956" s="20">
        <v>36</v>
      </c>
      <c r="B956" s="16" t="s">
        <v>37</v>
      </c>
      <c r="C956" s="16" t="s">
        <v>147</v>
      </c>
      <c r="D956" s="24">
        <v>912.38</v>
      </c>
      <c r="E956" s="5">
        <f>D956*1.21</f>
        <v>1103.9798000000001</v>
      </c>
      <c r="F956" s="16" t="s">
        <v>88</v>
      </c>
      <c r="G956" s="26"/>
      <c r="H956" s="35">
        <v>43175</v>
      </c>
      <c r="I956" s="25">
        <v>43175</v>
      </c>
    </row>
    <row r="957" spans="1:9" ht="15" customHeight="1" x14ac:dyDescent="0.25">
      <c r="A957" s="39" t="s">
        <v>1965</v>
      </c>
      <c r="B957" s="42" t="s">
        <v>1971</v>
      </c>
      <c r="C957" s="42" t="s">
        <v>1972</v>
      </c>
      <c r="D957" s="5">
        <v>913.50413223140492</v>
      </c>
      <c r="E957" s="43">
        <v>1105.3399999999999</v>
      </c>
      <c r="F957" s="42" t="s">
        <v>1973</v>
      </c>
      <c r="G957" s="25"/>
      <c r="H957" s="25"/>
      <c r="I957" s="4"/>
    </row>
    <row r="958" spans="1:9" ht="15" customHeight="1" x14ac:dyDescent="0.25">
      <c r="A958" s="44" t="s">
        <v>2331</v>
      </c>
      <c r="B958" s="46" t="s">
        <v>2461</v>
      </c>
      <c r="C958" s="46" t="s">
        <v>1795</v>
      </c>
      <c r="D958" s="43">
        <f>E958/1.21</f>
        <v>914.24793388429759</v>
      </c>
      <c r="E958" s="43">
        <v>1106.24</v>
      </c>
      <c r="F958" s="46" t="s">
        <v>2718</v>
      </c>
      <c r="G958" s="7"/>
      <c r="H958" s="34"/>
      <c r="I958" s="4"/>
    </row>
    <row r="959" spans="1:9" ht="15" customHeight="1" x14ac:dyDescent="0.25">
      <c r="A959" s="39" t="s">
        <v>1965</v>
      </c>
      <c r="B959" s="42" t="s">
        <v>1974</v>
      </c>
      <c r="C959" s="42" t="s">
        <v>151</v>
      </c>
      <c r="D959" s="5">
        <v>915.2644628099174</v>
      </c>
      <c r="E959" s="43">
        <v>1107.47</v>
      </c>
      <c r="F959" s="42" t="s">
        <v>1977</v>
      </c>
      <c r="G959" s="25"/>
      <c r="H959" s="25"/>
      <c r="I959" s="4"/>
    </row>
    <row r="960" spans="1:9" ht="15" customHeight="1" x14ac:dyDescent="0.25">
      <c r="A960" s="20">
        <v>596</v>
      </c>
      <c r="B960" s="16" t="s">
        <v>20</v>
      </c>
      <c r="C960" s="16" t="s">
        <v>129</v>
      </c>
      <c r="D960" s="5">
        <v>925</v>
      </c>
      <c r="E960" s="5">
        <f>D960*1.21</f>
        <v>1119.25</v>
      </c>
      <c r="F960" s="16" t="s">
        <v>1299</v>
      </c>
      <c r="G960" s="7"/>
      <c r="H960" s="34">
        <v>43363</v>
      </c>
      <c r="I960" s="4"/>
    </row>
    <row r="961" spans="1:11" ht="15" customHeight="1" x14ac:dyDescent="0.25">
      <c r="A961" s="20">
        <v>711</v>
      </c>
      <c r="B961" s="16" t="s">
        <v>20</v>
      </c>
      <c r="C961" s="16" t="s">
        <v>129</v>
      </c>
      <c r="D961" s="5">
        <v>925</v>
      </c>
      <c r="E961" s="5">
        <f>D961*1.21</f>
        <v>1119.25</v>
      </c>
      <c r="F961" s="16" t="s">
        <v>1520</v>
      </c>
      <c r="G961" s="7"/>
      <c r="H961" s="34">
        <v>43402</v>
      </c>
      <c r="I961" s="4"/>
    </row>
    <row r="962" spans="1:11" ht="15" customHeight="1" x14ac:dyDescent="0.25">
      <c r="A962" s="20">
        <v>16</v>
      </c>
      <c r="B962" s="16" t="s">
        <v>22</v>
      </c>
      <c r="C962" s="3" t="s">
        <v>132</v>
      </c>
      <c r="D962" s="24">
        <v>927.23</v>
      </c>
      <c r="E962" s="5">
        <f>D962*1.21</f>
        <v>1121.9483</v>
      </c>
      <c r="F962" s="16" t="s">
        <v>69</v>
      </c>
      <c r="G962" s="26"/>
      <c r="H962" s="35">
        <v>43179</v>
      </c>
      <c r="I962" s="25">
        <v>43105</v>
      </c>
    </row>
    <row r="963" spans="1:11" ht="15" customHeight="1" x14ac:dyDescent="0.25">
      <c r="A963" s="20">
        <v>577</v>
      </c>
      <c r="B963" s="16" t="s">
        <v>1091</v>
      </c>
      <c r="C963" s="16" t="s">
        <v>1076</v>
      </c>
      <c r="D963" s="5">
        <v>930</v>
      </c>
      <c r="E963" s="5">
        <f>D963*1.21</f>
        <v>1125.3</v>
      </c>
      <c r="F963" s="16" t="s">
        <v>1267</v>
      </c>
      <c r="G963" s="7"/>
      <c r="H963" s="34">
        <v>43354</v>
      </c>
      <c r="I963" s="4"/>
    </row>
    <row r="964" spans="1:11" ht="15" customHeight="1" x14ac:dyDescent="0.25">
      <c r="A964" s="20">
        <v>562</v>
      </c>
      <c r="B964" s="3" t="s">
        <v>1235</v>
      </c>
      <c r="C964" s="3" t="s">
        <v>1243</v>
      </c>
      <c r="D964" s="5">
        <v>937.21</v>
      </c>
      <c r="E964" s="5">
        <f>D964*1.21</f>
        <v>1134.0241000000001</v>
      </c>
      <c r="F964" s="3" t="s">
        <v>1236</v>
      </c>
      <c r="G964" s="7"/>
      <c r="H964" s="34">
        <v>43349</v>
      </c>
      <c r="I964" s="4"/>
    </row>
    <row r="965" spans="1:11" ht="15" customHeight="1" x14ac:dyDescent="0.25">
      <c r="A965" s="39" t="s">
        <v>1965</v>
      </c>
      <c r="B965" s="42" t="s">
        <v>1987</v>
      </c>
      <c r="C965" s="42" t="s">
        <v>168</v>
      </c>
      <c r="D965" s="43">
        <v>940.60330578512412</v>
      </c>
      <c r="E965" s="43">
        <v>1138.1300000000001</v>
      </c>
      <c r="F965" s="42" t="s">
        <v>2009</v>
      </c>
      <c r="G965" s="25"/>
      <c r="H965" s="25"/>
      <c r="I965" s="4"/>
    </row>
    <row r="966" spans="1:11" ht="15" customHeight="1" x14ac:dyDescent="0.25">
      <c r="A966" s="20">
        <v>889</v>
      </c>
      <c r="B966" s="3" t="s">
        <v>1869</v>
      </c>
      <c r="C966" s="3" t="s">
        <v>476</v>
      </c>
      <c r="D966" s="5">
        <v>950</v>
      </c>
      <c r="E966" s="5">
        <f>D966*1.21</f>
        <v>1149.5</v>
      </c>
      <c r="F966" s="3" t="s">
        <v>1870</v>
      </c>
      <c r="G966" s="7" t="s">
        <v>377</v>
      </c>
      <c r="H966" s="34">
        <v>43451</v>
      </c>
      <c r="I966" s="4">
        <v>43465</v>
      </c>
    </row>
    <row r="967" spans="1:11" ht="15" customHeight="1" x14ac:dyDescent="0.25">
      <c r="A967" s="20">
        <v>832</v>
      </c>
      <c r="B967" s="16" t="s">
        <v>21</v>
      </c>
      <c r="C967" s="3" t="s">
        <v>130</v>
      </c>
      <c r="D967" s="5">
        <v>950</v>
      </c>
      <c r="E967" s="5">
        <f>D967*1.21</f>
        <v>1149.5</v>
      </c>
      <c r="F967" s="3" t="s">
        <v>1201</v>
      </c>
      <c r="G967" s="7"/>
      <c r="H967" s="34">
        <v>43444</v>
      </c>
      <c r="I967" s="4"/>
    </row>
    <row r="968" spans="1:11" ht="15" customHeight="1" x14ac:dyDescent="0.25">
      <c r="A968" s="20">
        <v>898</v>
      </c>
      <c r="B968" s="3" t="s">
        <v>1885</v>
      </c>
      <c r="C968" s="3" t="s">
        <v>1886</v>
      </c>
      <c r="D968" s="5">
        <v>1150</v>
      </c>
      <c r="E968" s="5">
        <v>1150</v>
      </c>
      <c r="F968" s="3" t="s">
        <v>1887</v>
      </c>
      <c r="G968" s="7"/>
      <c r="H968" s="34">
        <v>43454</v>
      </c>
      <c r="I968" s="4"/>
      <c r="J968" s="8" t="s">
        <v>1569</v>
      </c>
      <c r="K968" s="8" t="s">
        <v>1575</v>
      </c>
    </row>
    <row r="969" spans="1:11" ht="15" customHeight="1" x14ac:dyDescent="0.25">
      <c r="A969" s="20">
        <v>409</v>
      </c>
      <c r="B969" s="22" t="s">
        <v>874</v>
      </c>
      <c r="C969" s="3" t="s">
        <v>957</v>
      </c>
      <c r="D969" s="5">
        <v>1050</v>
      </c>
      <c r="E969" s="5">
        <v>1155</v>
      </c>
      <c r="F969" s="3" t="s">
        <v>924</v>
      </c>
      <c r="G969" s="7"/>
      <c r="H969" s="34">
        <v>43262</v>
      </c>
      <c r="I969" s="4"/>
    </row>
    <row r="970" spans="1:11" ht="15" customHeight="1" x14ac:dyDescent="0.25">
      <c r="A970" s="20">
        <v>96</v>
      </c>
      <c r="B970" s="3" t="s">
        <v>230</v>
      </c>
      <c r="C970" s="3" t="s">
        <v>231</v>
      </c>
      <c r="D970" s="5">
        <v>1159</v>
      </c>
      <c r="E970" s="5">
        <v>1159</v>
      </c>
      <c r="F970" s="3" t="s">
        <v>232</v>
      </c>
      <c r="G970" s="7" t="s">
        <v>376</v>
      </c>
      <c r="H970" s="34">
        <v>43207</v>
      </c>
      <c r="I970" s="4">
        <v>43312</v>
      </c>
    </row>
    <row r="971" spans="1:11" ht="15" customHeight="1" x14ac:dyDescent="0.25">
      <c r="A971" s="20">
        <v>838</v>
      </c>
      <c r="B971" s="3" t="s">
        <v>1762</v>
      </c>
      <c r="C971" s="3" t="s">
        <v>975</v>
      </c>
      <c r="D971" s="5">
        <v>1160</v>
      </c>
      <c r="E971" s="5">
        <v>1160</v>
      </c>
      <c r="F971" s="3" t="s">
        <v>1763</v>
      </c>
      <c r="G971" s="7"/>
      <c r="H971" s="34">
        <v>43444</v>
      </c>
      <c r="I971" s="4"/>
    </row>
    <row r="972" spans="1:11" ht="15" customHeight="1" x14ac:dyDescent="0.25">
      <c r="A972" s="20">
        <v>436</v>
      </c>
      <c r="B972" s="3" t="s">
        <v>1094</v>
      </c>
      <c r="C972" s="3" t="s">
        <v>1005</v>
      </c>
      <c r="D972" s="5">
        <v>964</v>
      </c>
      <c r="E972" s="5">
        <f>D972*1.21</f>
        <v>1166.44</v>
      </c>
      <c r="F972" s="3" t="s">
        <v>1011</v>
      </c>
      <c r="G972" s="7" t="s">
        <v>377</v>
      </c>
      <c r="H972" s="34">
        <v>43271</v>
      </c>
      <c r="I972" s="4"/>
    </row>
    <row r="973" spans="1:11" ht="15" customHeight="1" x14ac:dyDescent="0.25">
      <c r="A973" s="44" t="s">
        <v>2331</v>
      </c>
      <c r="B973" s="46" t="s">
        <v>2419</v>
      </c>
      <c r="C973" s="46" t="s">
        <v>2420</v>
      </c>
      <c r="D973" s="43">
        <f>E973/1.21</f>
        <v>964.02479338842977</v>
      </c>
      <c r="E973" s="43">
        <v>1166.47</v>
      </c>
      <c r="F973" s="46" t="s">
        <v>2636</v>
      </c>
      <c r="G973" s="7"/>
      <c r="H973" s="34"/>
      <c r="I973" s="4"/>
    </row>
    <row r="974" spans="1:11" ht="15" customHeight="1" x14ac:dyDescent="0.25">
      <c r="A974" s="39" t="s">
        <v>1965</v>
      </c>
      <c r="B974" s="42" t="s">
        <v>2306</v>
      </c>
      <c r="C974" s="42" t="s">
        <v>1366</v>
      </c>
      <c r="D974" s="43">
        <v>964.80165289256206</v>
      </c>
      <c r="E974" s="43">
        <v>1167.4100000000001</v>
      </c>
      <c r="F974" s="42" t="s">
        <v>2315</v>
      </c>
      <c r="G974" s="25"/>
      <c r="H974" s="25"/>
      <c r="I974" s="4"/>
    </row>
    <row r="975" spans="1:11" ht="15" customHeight="1" x14ac:dyDescent="0.25">
      <c r="A975" s="20">
        <v>598</v>
      </c>
      <c r="B975" s="3" t="s">
        <v>39</v>
      </c>
      <c r="C975" s="3" t="s">
        <v>149</v>
      </c>
      <c r="D975" s="5">
        <v>967.5</v>
      </c>
      <c r="E975" s="5">
        <f>D975*1.21</f>
        <v>1170.675</v>
      </c>
      <c r="F975" s="3" t="s">
        <v>1306</v>
      </c>
      <c r="G975" s="7"/>
      <c r="H975" s="34">
        <v>43363</v>
      </c>
      <c r="I975" s="4"/>
    </row>
    <row r="976" spans="1:11" ht="15" customHeight="1" x14ac:dyDescent="0.25">
      <c r="A976" s="20">
        <v>163</v>
      </c>
      <c r="B976" s="27" t="s">
        <v>394</v>
      </c>
      <c r="C976" s="27" t="s">
        <v>420</v>
      </c>
      <c r="D976" s="5">
        <v>976.1</v>
      </c>
      <c r="E976" s="5">
        <f>D976*1.21</f>
        <v>1181.0809999999999</v>
      </c>
      <c r="F976" s="3" t="s">
        <v>404</v>
      </c>
      <c r="G976" s="7"/>
      <c r="H976" s="34">
        <v>43209</v>
      </c>
      <c r="I976" s="4">
        <v>43465</v>
      </c>
    </row>
    <row r="977" spans="1:10" ht="15" customHeight="1" x14ac:dyDescent="0.25">
      <c r="A977" s="39" t="s">
        <v>1965</v>
      </c>
      <c r="B977" s="42" t="s">
        <v>2141</v>
      </c>
      <c r="C977" s="42" t="s">
        <v>500</v>
      </c>
      <c r="D977" s="43">
        <v>980.63636363636363</v>
      </c>
      <c r="E977" s="43">
        <v>1186.57</v>
      </c>
      <c r="F977" s="42" t="s">
        <v>2144</v>
      </c>
      <c r="G977" s="25"/>
      <c r="H977" s="25"/>
      <c r="I977" s="4"/>
    </row>
    <row r="978" spans="1:10" ht="15" customHeight="1" x14ac:dyDescent="0.25">
      <c r="A978" s="20">
        <v>695</v>
      </c>
      <c r="B978" s="3" t="s">
        <v>1475</v>
      </c>
      <c r="C978" s="3" t="s">
        <v>1477</v>
      </c>
      <c r="D978" s="5">
        <v>985</v>
      </c>
      <c r="E978" s="5">
        <f>D978*1.21</f>
        <v>1191.8499999999999</v>
      </c>
      <c r="F978" s="3" t="s">
        <v>1476</v>
      </c>
      <c r="G978" s="7"/>
      <c r="H978" s="34">
        <v>43398</v>
      </c>
      <c r="I978" s="4"/>
    </row>
    <row r="979" spans="1:10" ht="15" customHeight="1" x14ac:dyDescent="0.25">
      <c r="A979" s="20">
        <v>776</v>
      </c>
      <c r="B979" s="3" t="s">
        <v>563</v>
      </c>
      <c r="C979" s="3" t="s">
        <v>573</v>
      </c>
      <c r="D979" s="5">
        <v>986.4</v>
      </c>
      <c r="E979" s="5">
        <f>D979*1.21</f>
        <v>1193.5439999999999</v>
      </c>
      <c r="F979" s="3" t="s">
        <v>1652</v>
      </c>
      <c r="G979" s="7"/>
      <c r="H979" s="34">
        <v>43420</v>
      </c>
      <c r="I979" s="4"/>
    </row>
    <row r="980" spans="1:10" ht="15" customHeight="1" x14ac:dyDescent="0.25">
      <c r="A980" s="39" t="s">
        <v>1965</v>
      </c>
      <c r="B980" s="42" t="s">
        <v>1987</v>
      </c>
      <c r="C980" s="42" t="s">
        <v>168</v>
      </c>
      <c r="D980" s="43">
        <v>986.60330578512401</v>
      </c>
      <c r="E980" s="43">
        <v>1193.79</v>
      </c>
      <c r="F980" s="42" t="s">
        <v>2010</v>
      </c>
      <c r="G980" s="25"/>
      <c r="H980" s="25"/>
      <c r="I980" s="4"/>
    </row>
    <row r="981" spans="1:10" ht="15" customHeight="1" x14ac:dyDescent="0.25">
      <c r="A981" s="44" t="s">
        <v>2331</v>
      </c>
      <c r="B981" s="46" t="s">
        <v>2116</v>
      </c>
      <c r="C981" s="46" t="s">
        <v>2117</v>
      </c>
      <c r="D981" s="43">
        <f>E981/1.21</f>
        <v>987.87603305785126</v>
      </c>
      <c r="E981" s="43">
        <v>1195.33</v>
      </c>
      <c r="F981" s="46" t="s">
        <v>2608</v>
      </c>
      <c r="G981" s="7"/>
      <c r="H981" s="34"/>
      <c r="I981" s="4"/>
    </row>
    <row r="982" spans="1:10" ht="15" customHeight="1" x14ac:dyDescent="0.25">
      <c r="A982" s="20">
        <v>926</v>
      </c>
      <c r="B982" s="3" t="s">
        <v>1466</v>
      </c>
      <c r="C982" s="1" t="s">
        <v>1467</v>
      </c>
      <c r="D982" s="5">
        <v>990</v>
      </c>
      <c r="E982" s="5">
        <f>D982*1.21</f>
        <v>1197.8999999999999</v>
      </c>
      <c r="F982" s="3" t="s">
        <v>1931</v>
      </c>
      <c r="G982" s="7"/>
      <c r="H982" s="34">
        <v>43458</v>
      </c>
      <c r="I982" s="4"/>
      <c r="J982" s="8" t="s">
        <v>1687</v>
      </c>
    </row>
    <row r="983" spans="1:10" ht="15" customHeight="1" x14ac:dyDescent="0.25">
      <c r="A983" s="20">
        <v>929</v>
      </c>
      <c r="B983" s="3" t="s">
        <v>1466</v>
      </c>
      <c r="C983" s="1" t="s">
        <v>1467</v>
      </c>
      <c r="D983" s="5">
        <v>990</v>
      </c>
      <c r="E983" s="5">
        <f>D983*1.21</f>
        <v>1197.8999999999999</v>
      </c>
      <c r="F983" s="3" t="s">
        <v>1932</v>
      </c>
      <c r="G983" s="7"/>
      <c r="H983" s="34">
        <v>43458</v>
      </c>
      <c r="I983" s="4"/>
    </row>
    <row r="984" spans="1:10" ht="15" customHeight="1" x14ac:dyDescent="0.25">
      <c r="A984" s="20">
        <v>104</v>
      </c>
      <c r="B984" s="3" t="s">
        <v>251</v>
      </c>
      <c r="C984" s="3" t="s">
        <v>252</v>
      </c>
      <c r="D984" s="5">
        <v>991.74</v>
      </c>
      <c r="E984" s="5">
        <v>1200</v>
      </c>
      <c r="F984" s="23" t="s">
        <v>253</v>
      </c>
      <c r="G984" s="7"/>
      <c r="H984" s="34">
        <v>43207</v>
      </c>
      <c r="I984" s="4"/>
    </row>
    <row r="985" spans="1:10" ht="15" customHeight="1" x14ac:dyDescent="0.25">
      <c r="A985" s="20">
        <v>121</v>
      </c>
      <c r="B985" s="23" t="s">
        <v>302</v>
      </c>
      <c r="C985" s="23" t="s">
        <v>303</v>
      </c>
      <c r="D985" s="5">
        <v>991.74</v>
      </c>
      <c r="E985" s="5">
        <v>1200</v>
      </c>
      <c r="F985" s="23" t="s">
        <v>301</v>
      </c>
      <c r="G985" s="7"/>
      <c r="H985" s="34">
        <v>43207</v>
      </c>
      <c r="I985" s="4"/>
    </row>
    <row r="986" spans="1:10" ht="15" customHeight="1" x14ac:dyDescent="0.25">
      <c r="A986" s="20">
        <v>108</v>
      </c>
      <c r="B986" s="3" t="s">
        <v>264</v>
      </c>
      <c r="C986" s="23" t="s">
        <v>265</v>
      </c>
      <c r="D986" s="5">
        <v>991.74</v>
      </c>
      <c r="E986" s="5">
        <v>1200</v>
      </c>
      <c r="F986" s="23" t="s">
        <v>263</v>
      </c>
      <c r="G986" s="7"/>
      <c r="H986" s="34">
        <v>43207</v>
      </c>
      <c r="I986" s="4"/>
    </row>
    <row r="987" spans="1:10" ht="15" customHeight="1" x14ac:dyDescent="0.25">
      <c r="A987" s="20">
        <v>571</v>
      </c>
      <c r="B987" s="3" t="s">
        <v>52</v>
      </c>
      <c r="C987" s="3" t="s">
        <v>161</v>
      </c>
      <c r="D987" s="5">
        <v>1200</v>
      </c>
      <c r="E987" s="5">
        <v>1200</v>
      </c>
      <c r="F987" s="3" t="s">
        <v>1258</v>
      </c>
      <c r="G987" s="7"/>
      <c r="H987" s="34">
        <v>43350</v>
      </c>
      <c r="I987" s="4"/>
    </row>
    <row r="988" spans="1:10" ht="15" customHeight="1" x14ac:dyDescent="0.25">
      <c r="A988" s="20">
        <v>103</v>
      </c>
      <c r="B988" s="3" t="s">
        <v>248</v>
      </c>
      <c r="C988" s="3" t="s">
        <v>249</v>
      </c>
      <c r="D988" s="5">
        <v>991.74</v>
      </c>
      <c r="E988" s="5">
        <v>1200</v>
      </c>
      <c r="F988" s="3" t="s">
        <v>250</v>
      </c>
      <c r="G988" s="7"/>
      <c r="H988" s="34">
        <v>43207</v>
      </c>
      <c r="I988" s="4"/>
    </row>
    <row r="989" spans="1:10" ht="15" customHeight="1" x14ac:dyDescent="0.25">
      <c r="A989" s="20">
        <v>107</v>
      </c>
      <c r="B989" s="3" t="s">
        <v>261</v>
      </c>
      <c r="C989" s="23" t="s">
        <v>262</v>
      </c>
      <c r="D989" s="5">
        <v>991.74</v>
      </c>
      <c r="E989" s="5">
        <v>1200</v>
      </c>
      <c r="F989" s="23" t="s">
        <v>260</v>
      </c>
      <c r="G989" s="7"/>
      <c r="H989" s="34">
        <v>43207</v>
      </c>
      <c r="I989" s="4"/>
    </row>
    <row r="990" spans="1:10" ht="15" customHeight="1" x14ac:dyDescent="0.25">
      <c r="A990" s="20">
        <v>841</v>
      </c>
      <c r="B990" s="16" t="s">
        <v>1770</v>
      </c>
      <c r="C990" s="16" t="s">
        <v>1769</v>
      </c>
      <c r="D990" s="5">
        <v>1200</v>
      </c>
      <c r="E990" s="5">
        <v>1200</v>
      </c>
      <c r="F990" s="16" t="s">
        <v>1768</v>
      </c>
      <c r="G990" s="7"/>
      <c r="H990" s="34">
        <v>43444</v>
      </c>
      <c r="I990" s="4"/>
    </row>
    <row r="991" spans="1:10" ht="15" customHeight="1" x14ac:dyDescent="0.25">
      <c r="A991" s="20">
        <v>267</v>
      </c>
      <c r="B991" s="23" t="s">
        <v>633</v>
      </c>
      <c r="C991" s="23" t="s">
        <v>558</v>
      </c>
      <c r="D991" s="5">
        <v>991.74</v>
      </c>
      <c r="E991" s="5">
        <f>D991*1.21</f>
        <v>1200.0054</v>
      </c>
      <c r="F991" s="23" t="s">
        <v>632</v>
      </c>
      <c r="G991" s="7"/>
      <c r="H991" s="34">
        <v>43231</v>
      </c>
      <c r="I991" s="4"/>
    </row>
    <row r="992" spans="1:10" ht="15" customHeight="1" x14ac:dyDescent="0.25">
      <c r="A992" s="39" t="s">
        <v>1965</v>
      </c>
      <c r="B992" s="42" t="s">
        <v>1987</v>
      </c>
      <c r="C992" s="42" t="s">
        <v>168</v>
      </c>
      <c r="D992" s="43">
        <v>994</v>
      </c>
      <c r="E992" s="43">
        <v>1202.74</v>
      </c>
      <c r="F992" s="42" t="s">
        <v>2011</v>
      </c>
      <c r="G992" s="25"/>
      <c r="H992" s="25"/>
      <c r="I992" s="4"/>
    </row>
    <row r="993" spans="1:11" ht="15" customHeight="1" x14ac:dyDescent="0.25">
      <c r="A993" s="39" t="s">
        <v>1965</v>
      </c>
      <c r="B993" s="42" t="s">
        <v>2282</v>
      </c>
      <c r="C993" s="42" t="s">
        <v>504</v>
      </c>
      <c r="D993" s="43">
        <v>994</v>
      </c>
      <c r="E993" s="43">
        <v>1202.74</v>
      </c>
      <c r="F993" s="42" t="s">
        <v>2284</v>
      </c>
      <c r="G993" s="25"/>
      <c r="H993" s="25"/>
      <c r="I993" s="4"/>
    </row>
    <row r="994" spans="1:11" ht="15" customHeight="1" x14ac:dyDescent="0.25">
      <c r="A994" s="20">
        <v>760</v>
      </c>
      <c r="B994" s="3" t="s">
        <v>1608</v>
      </c>
      <c r="C994" s="3" t="s">
        <v>1610</v>
      </c>
      <c r="D994" s="5">
        <v>995</v>
      </c>
      <c r="E994" s="5">
        <f t="shared" ref="E994:E1001" si="6">D994*1.21</f>
        <v>1203.95</v>
      </c>
      <c r="F994" s="3" t="s">
        <v>1609</v>
      </c>
      <c r="G994" s="7"/>
      <c r="H994" s="34">
        <v>43417</v>
      </c>
      <c r="I994" s="4"/>
    </row>
    <row r="995" spans="1:11" ht="15" customHeight="1" x14ac:dyDescent="0.25">
      <c r="A995" s="20">
        <v>51</v>
      </c>
      <c r="B995" s="3" t="s">
        <v>47</v>
      </c>
      <c r="C995" s="16" t="s">
        <v>158</v>
      </c>
      <c r="D995" s="24">
        <v>1000</v>
      </c>
      <c r="E995" s="5">
        <f t="shared" si="6"/>
        <v>1210</v>
      </c>
      <c r="F995" s="16" t="s">
        <v>101</v>
      </c>
      <c r="G995" s="7"/>
      <c r="H995" s="34">
        <v>43186</v>
      </c>
      <c r="I995" s="4">
        <v>43186</v>
      </c>
    </row>
    <row r="996" spans="1:11" ht="15" customHeight="1" x14ac:dyDescent="0.25">
      <c r="A996" s="20">
        <v>767</v>
      </c>
      <c r="B996" s="3" t="s">
        <v>1628</v>
      </c>
      <c r="C996" s="1" t="s">
        <v>1806</v>
      </c>
      <c r="D996" s="5">
        <v>1000</v>
      </c>
      <c r="E996" s="5">
        <f t="shared" si="6"/>
        <v>1210</v>
      </c>
      <c r="F996" s="3" t="s">
        <v>1629</v>
      </c>
      <c r="G996" s="7"/>
      <c r="H996" s="34">
        <v>43419</v>
      </c>
      <c r="I996" s="4"/>
    </row>
    <row r="997" spans="1:11" ht="15" customHeight="1" x14ac:dyDescent="0.25">
      <c r="A997" s="20">
        <v>403</v>
      </c>
      <c r="B997" s="3" t="s">
        <v>758</v>
      </c>
      <c r="C997" s="3" t="s">
        <v>759</v>
      </c>
      <c r="D997" s="5">
        <v>1000</v>
      </c>
      <c r="E997" s="5">
        <f t="shared" si="6"/>
        <v>1210</v>
      </c>
      <c r="F997" s="3" t="s">
        <v>919</v>
      </c>
      <c r="G997" s="7"/>
      <c r="H997" s="34">
        <v>43262</v>
      </c>
      <c r="I997" s="4"/>
    </row>
    <row r="998" spans="1:11" ht="15" customHeight="1" x14ac:dyDescent="0.25">
      <c r="A998" s="20">
        <v>9</v>
      </c>
      <c r="B998" s="16" t="s">
        <v>17</v>
      </c>
      <c r="C998" s="3" t="s">
        <v>127</v>
      </c>
      <c r="D998" s="24">
        <v>1003.02</v>
      </c>
      <c r="E998" s="5">
        <f t="shared" si="6"/>
        <v>1213.6541999999999</v>
      </c>
      <c r="F998" s="16" t="s">
        <v>62</v>
      </c>
      <c r="G998" s="26"/>
      <c r="H998" s="35">
        <v>43178</v>
      </c>
      <c r="I998" s="25">
        <v>43205</v>
      </c>
    </row>
    <row r="999" spans="1:11" ht="15" customHeight="1" x14ac:dyDescent="0.25">
      <c r="A999" s="20">
        <v>862</v>
      </c>
      <c r="B999" s="16" t="s">
        <v>1807</v>
      </c>
      <c r="C999" s="16" t="s">
        <v>972</v>
      </c>
      <c r="D999" s="5">
        <v>1003.2</v>
      </c>
      <c r="E999" s="5">
        <f t="shared" si="6"/>
        <v>1213.8720000000001</v>
      </c>
      <c r="F999" s="16" t="s">
        <v>1808</v>
      </c>
      <c r="G999" s="7" t="s">
        <v>377</v>
      </c>
      <c r="H999" s="34">
        <v>43447</v>
      </c>
      <c r="I999" s="4">
        <v>43470</v>
      </c>
    </row>
    <row r="1000" spans="1:11" ht="15" customHeight="1" x14ac:dyDescent="0.25">
      <c r="A1000" s="20">
        <v>279</v>
      </c>
      <c r="B1000" s="3" t="s">
        <v>662</v>
      </c>
      <c r="C1000" s="16" t="s">
        <v>663</v>
      </c>
      <c r="D1000" s="5">
        <v>1009.8</v>
      </c>
      <c r="E1000" s="5">
        <f t="shared" si="6"/>
        <v>1221.8579999999999</v>
      </c>
      <c r="F1000" s="3" t="s">
        <v>664</v>
      </c>
      <c r="G1000" s="7" t="s">
        <v>377</v>
      </c>
      <c r="H1000" s="34">
        <v>43207</v>
      </c>
      <c r="I1000" s="4"/>
    </row>
    <row r="1001" spans="1:11" ht="15" customHeight="1" x14ac:dyDescent="0.25">
      <c r="A1001" s="20">
        <v>281</v>
      </c>
      <c r="B1001" s="3" t="s">
        <v>667</v>
      </c>
      <c r="C1001" s="3" t="s">
        <v>666</v>
      </c>
      <c r="D1001" s="5">
        <v>1026.19</v>
      </c>
      <c r="E1001" s="5">
        <f t="shared" si="6"/>
        <v>1241.6899000000001</v>
      </c>
      <c r="F1001" s="3" t="s">
        <v>668</v>
      </c>
      <c r="G1001" s="7" t="s">
        <v>377</v>
      </c>
      <c r="H1001" s="34">
        <v>43249</v>
      </c>
      <c r="I1001" s="4">
        <v>43245</v>
      </c>
    </row>
    <row r="1002" spans="1:11" ht="15" customHeight="1" x14ac:dyDescent="0.25">
      <c r="A1002" s="20">
        <v>570</v>
      </c>
      <c r="B1002" s="3" t="s">
        <v>53</v>
      </c>
      <c r="C1002" s="3" t="s">
        <v>162</v>
      </c>
      <c r="D1002" s="5">
        <v>1249.55</v>
      </c>
      <c r="E1002" s="5">
        <v>1249.55</v>
      </c>
      <c r="F1002" s="3" t="s">
        <v>1257</v>
      </c>
      <c r="G1002" s="7"/>
      <c r="H1002" s="34">
        <v>43350</v>
      </c>
      <c r="I1002" s="4"/>
    </row>
    <row r="1003" spans="1:11" ht="15" customHeight="1" x14ac:dyDescent="0.25">
      <c r="A1003" s="20">
        <v>225</v>
      </c>
      <c r="B1003" s="3" t="s">
        <v>545</v>
      </c>
      <c r="C1003" s="16" t="s">
        <v>546</v>
      </c>
      <c r="D1003" s="5">
        <v>1250</v>
      </c>
      <c r="E1003" s="5">
        <v>1250</v>
      </c>
      <c r="F1003" s="3" t="s">
        <v>547</v>
      </c>
      <c r="G1003" s="7"/>
      <c r="H1003" s="34">
        <v>43231</v>
      </c>
      <c r="I1003" s="4"/>
      <c r="J1003" s="8" t="s">
        <v>1687</v>
      </c>
    </row>
    <row r="1004" spans="1:11" ht="15" customHeight="1" x14ac:dyDescent="0.25">
      <c r="A1004" s="20">
        <v>664</v>
      </c>
      <c r="B1004" s="16" t="s">
        <v>1497</v>
      </c>
      <c r="C1004" s="16" t="s">
        <v>1076</v>
      </c>
      <c r="D1004" s="5">
        <v>1041</v>
      </c>
      <c r="E1004" s="5">
        <f>D1004*1.21</f>
        <v>1259.6099999999999</v>
      </c>
      <c r="F1004" s="16" t="s">
        <v>1498</v>
      </c>
      <c r="G1004" s="7" t="s">
        <v>377</v>
      </c>
      <c r="H1004" s="34">
        <v>43388</v>
      </c>
      <c r="I1004" s="4"/>
    </row>
    <row r="1005" spans="1:11" ht="15" customHeight="1" x14ac:dyDescent="0.25">
      <c r="A1005" s="20">
        <v>617</v>
      </c>
      <c r="B1005" s="3" t="s">
        <v>1300</v>
      </c>
      <c r="C1005" s="3" t="s">
        <v>577</v>
      </c>
      <c r="D1005" s="5">
        <v>1047.5999999999999</v>
      </c>
      <c r="E1005" s="5">
        <f>D1005*1.21</f>
        <v>1267.5959999999998</v>
      </c>
      <c r="F1005" s="3" t="s">
        <v>1343</v>
      </c>
      <c r="G1005" s="7" t="s">
        <v>377</v>
      </c>
      <c r="H1005" s="34">
        <v>43369</v>
      </c>
      <c r="I1005" s="4">
        <v>43373</v>
      </c>
    </row>
    <row r="1006" spans="1:11" ht="15" customHeight="1" x14ac:dyDescent="0.25">
      <c r="A1006" s="20">
        <v>472</v>
      </c>
      <c r="B1006" s="3" t="s">
        <v>1068</v>
      </c>
      <c r="C1006" s="3" t="s">
        <v>1069</v>
      </c>
      <c r="D1006" s="5">
        <v>1050</v>
      </c>
      <c r="E1006" s="5">
        <f>D1006*1.21</f>
        <v>1270.5</v>
      </c>
      <c r="F1006" s="3" t="s">
        <v>1070</v>
      </c>
      <c r="G1006" s="7" t="s">
        <v>374</v>
      </c>
      <c r="H1006" s="34">
        <v>43294</v>
      </c>
      <c r="I1006" s="4"/>
    </row>
    <row r="1007" spans="1:11" ht="15" customHeight="1" x14ac:dyDescent="0.25">
      <c r="A1007" s="20">
        <v>6</v>
      </c>
      <c r="B1007" s="16" t="s">
        <v>15</v>
      </c>
      <c r="C1007" s="16" t="s">
        <v>124</v>
      </c>
      <c r="D1007" s="24">
        <v>1055</v>
      </c>
      <c r="E1007" s="5">
        <f>D1007*1.21</f>
        <v>1276.55</v>
      </c>
      <c r="F1007" s="16" t="s">
        <v>182</v>
      </c>
      <c r="G1007" s="26"/>
      <c r="H1007" s="35">
        <v>43173</v>
      </c>
      <c r="I1007" s="25">
        <v>43173</v>
      </c>
    </row>
    <row r="1008" spans="1:11" ht="15" customHeight="1" x14ac:dyDescent="0.25">
      <c r="A1008" s="20">
        <v>242</v>
      </c>
      <c r="B1008" s="3" t="s">
        <v>563</v>
      </c>
      <c r="C1008" s="16" t="s">
        <v>573</v>
      </c>
      <c r="D1008" s="5">
        <v>1062</v>
      </c>
      <c r="E1008" s="5">
        <f>D1008*1.21</f>
        <v>1285.02</v>
      </c>
      <c r="F1008" s="3" t="s">
        <v>574</v>
      </c>
      <c r="G1008" s="7" t="s">
        <v>377</v>
      </c>
      <c r="H1008" s="34">
        <v>43236</v>
      </c>
      <c r="I1008" s="4">
        <v>43237</v>
      </c>
      <c r="J1008" s="8" t="s">
        <v>1569</v>
      </c>
      <c r="K1008" s="8" t="s">
        <v>1571</v>
      </c>
    </row>
    <row r="1009" spans="1:11" ht="15" customHeight="1" x14ac:dyDescent="0.25">
      <c r="A1009" s="20">
        <v>569</v>
      </c>
      <c r="B1009" s="3" t="s">
        <v>1255</v>
      </c>
      <c r="C1009" s="3" t="s">
        <v>1158</v>
      </c>
      <c r="D1009" s="5">
        <v>1300</v>
      </c>
      <c r="E1009" s="5">
        <v>1300</v>
      </c>
      <c r="F1009" s="3" t="s">
        <v>1256</v>
      </c>
      <c r="G1009" s="7"/>
      <c r="H1009" s="34">
        <v>43350</v>
      </c>
      <c r="I1009" s="4"/>
    </row>
    <row r="1010" spans="1:11" ht="15" customHeight="1" x14ac:dyDescent="0.25">
      <c r="A1010" s="20">
        <v>676</v>
      </c>
      <c r="B1010" s="3" t="s">
        <v>1491</v>
      </c>
      <c r="C1010" s="3" t="s">
        <v>1495</v>
      </c>
      <c r="D1010" s="5">
        <v>1079.22</v>
      </c>
      <c r="E1010" s="5">
        <f>D1010*1.21</f>
        <v>1305.8561999999999</v>
      </c>
      <c r="F1010" s="3" t="s">
        <v>1492</v>
      </c>
      <c r="G1010" s="7"/>
      <c r="H1010" s="34">
        <v>43398</v>
      </c>
      <c r="I1010" s="4"/>
    </row>
    <row r="1011" spans="1:11" ht="15" customHeight="1" x14ac:dyDescent="0.25">
      <c r="A1011" s="20">
        <v>813</v>
      </c>
      <c r="B1011" s="16" t="s">
        <v>1713</v>
      </c>
      <c r="C1011" s="16" t="s">
        <v>707</v>
      </c>
      <c r="D1011" s="5">
        <v>1200</v>
      </c>
      <c r="E1011" s="5">
        <v>1320</v>
      </c>
      <c r="F1011" s="16" t="s">
        <v>1714</v>
      </c>
      <c r="G1011" s="7"/>
      <c r="H1011" s="34">
        <v>43438</v>
      </c>
      <c r="I1011" s="4"/>
    </row>
    <row r="1012" spans="1:11" ht="15" customHeight="1" x14ac:dyDescent="0.25">
      <c r="A1012" s="20">
        <v>893</v>
      </c>
      <c r="B1012" s="23" t="s">
        <v>593</v>
      </c>
      <c r="C1012" s="3" t="s">
        <v>131</v>
      </c>
      <c r="D1012" s="5">
        <v>1096.3</v>
      </c>
      <c r="E1012" s="5">
        <f>D1012*1.21</f>
        <v>1326.5229999999999</v>
      </c>
      <c r="F1012" s="3" t="s">
        <v>1877</v>
      </c>
      <c r="G1012" s="7" t="s">
        <v>377</v>
      </c>
      <c r="H1012" s="34">
        <v>43453</v>
      </c>
      <c r="I1012" s="4">
        <v>43465</v>
      </c>
    </row>
    <row r="1013" spans="1:11" ht="15" customHeight="1" x14ac:dyDescent="0.25">
      <c r="A1013" s="20">
        <v>195</v>
      </c>
      <c r="B1013" s="3" t="s">
        <v>485</v>
      </c>
      <c r="C1013" s="3" t="s">
        <v>489</v>
      </c>
      <c r="D1013" s="5">
        <v>1099.17</v>
      </c>
      <c r="E1013" s="5">
        <f>D1013*1.21</f>
        <v>1329.9956999999999</v>
      </c>
      <c r="F1013" s="3" t="s">
        <v>483</v>
      </c>
      <c r="G1013" s="7" t="s">
        <v>377</v>
      </c>
      <c r="H1013" s="34">
        <v>43222</v>
      </c>
      <c r="I1013" s="4">
        <v>43225</v>
      </c>
    </row>
    <row r="1014" spans="1:11" ht="15" customHeight="1" x14ac:dyDescent="0.25">
      <c r="A1014" s="20">
        <v>566</v>
      </c>
      <c r="B1014" s="3" t="s">
        <v>1250</v>
      </c>
      <c r="C1014" s="3" t="s">
        <v>159</v>
      </c>
      <c r="D1014" s="5">
        <v>1340</v>
      </c>
      <c r="E1014" s="5">
        <v>1340</v>
      </c>
      <c r="F1014" s="3" t="s">
        <v>1253</v>
      </c>
      <c r="G1014" s="7"/>
      <c r="H1014" s="34">
        <v>43350</v>
      </c>
      <c r="I1014" s="4"/>
    </row>
    <row r="1015" spans="1:11" ht="15" customHeight="1" x14ac:dyDescent="0.25">
      <c r="A1015" s="20">
        <v>478</v>
      </c>
      <c r="B1015" s="3" t="s">
        <v>1078</v>
      </c>
      <c r="C1015" s="3" t="s">
        <v>1081</v>
      </c>
      <c r="D1015" s="5">
        <v>1350</v>
      </c>
      <c r="E1015" s="5">
        <v>1350</v>
      </c>
      <c r="F1015" s="3" t="s">
        <v>1079</v>
      </c>
      <c r="G1015" s="7" t="s">
        <v>1080</v>
      </c>
      <c r="H1015" s="34">
        <v>43297</v>
      </c>
      <c r="I1015" s="4"/>
    </row>
    <row r="1016" spans="1:11" ht="15" customHeight="1" x14ac:dyDescent="0.25">
      <c r="A1016" s="20">
        <v>319</v>
      </c>
      <c r="B1016" s="3" t="s">
        <v>751</v>
      </c>
      <c r="C1016" s="3" t="s">
        <v>752</v>
      </c>
      <c r="D1016" s="5">
        <v>1350</v>
      </c>
      <c r="E1016" s="5">
        <v>1350</v>
      </c>
      <c r="F1016" s="3" t="s">
        <v>753</v>
      </c>
      <c r="G1016" s="7" t="s">
        <v>377</v>
      </c>
      <c r="H1016" s="34">
        <v>43250</v>
      </c>
      <c r="I1016" s="4">
        <v>43273</v>
      </c>
    </row>
    <row r="1017" spans="1:11" ht="15" customHeight="1" x14ac:dyDescent="0.25">
      <c r="A1017" s="20">
        <v>333</v>
      </c>
      <c r="B1017" s="3" t="s">
        <v>784</v>
      </c>
      <c r="C1017" s="3" t="s">
        <v>786</v>
      </c>
      <c r="D1017" s="5">
        <v>1352.18</v>
      </c>
      <c r="E1017" s="5">
        <v>1352.18</v>
      </c>
      <c r="F1017" s="3" t="s">
        <v>785</v>
      </c>
      <c r="G1017" s="7"/>
      <c r="H1017" s="34">
        <v>43256</v>
      </c>
      <c r="I1017" s="4">
        <v>43308</v>
      </c>
    </row>
    <row r="1018" spans="1:11" ht="15" customHeight="1" x14ac:dyDescent="0.25">
      <c r="A1018" s="20">
        <v>212</v>
      </c>
      <c r="B1018" s="28" t="s">
        <v>521</v>
      </c>
      <c r="C1018" s="3" t="s">
        <v>556</v>
      </c>
      <c r="D1018" s="5">
        <v>1120</v>
      </c>
      <c r="E1018" s="5">
        <v>1355.2</v>
      </c>
      <c r="F1018" s="28" t="s">
        <v>529</v>
      </c>
      <c r="G1018" s="7"/>
      <c r="H1018" s="34">
        <v>43231</v>
      </c>
      <c r="I1018" s="4"/>
    </row>
    <row r="1019" spans="1:11" ht="15" customHeight="1" x14ac:dyDescent="0.25">
      <c r="A1019" s="20">
        <v>156</v>
      </c>
      <c r="B1019" s="27" t="s">
        <v>388</v>
      </c>
      <c r="C1019" s="3" t="s">
        <v>415</v>
      </c>
      <c r="D1019" s="5">
        <v>1123</v>
      </c>
      <c r="E1019" s="5">
        <f>D1019*1.21</f>
        <v>1358.83</v>
      </c>
      <c r="F1019" s="3" t="s">
        <v>404</v>
      </c>
      <c r="G1019" s="7"/>
      <c r="H1019" s="34">
        <v>43209</v>
      </c>
      <c r="I1019" s="4">
        <v>43465</v>
      </c>
      <c r="K1019" s="8" t="s">
        <v>1623</v>
      </c>
    </row>
    <row r="1020" spans="1:11" ht="15" customHeight="1" x14ac:dyDescent="0.25">
      <c r="A1020" s="44" t="s">
        <v>2331</v>
      </c>
      <c r="B1020" s="46" t="s">
        <v>2285</v>
      </c>
      <c r="C1020" s="46" t="s">
        <v>2286</v>
      </c>
      <c r="D1020" s="43">
        <f>E1020/1.21</f>
        <v>1131.8842975206612</v>
      </c>
      <c r="E1020" s="43">
        <v>1369.58</v>
      </c>
      <c r="F1020" s="46" t="s">
        <v>2774</v>
      </c>
      <c r="G1020" s="7"/>
      <c r="H1020" s="34"/>
      <c r="I1020" s="4"/>
    </row>
    <row r="1021" spans="1:11" ht="15" customHeight="1" x14ac:dyDescent="0.25">
      <c r="A1021" s="39" t="s">
        <v>1965</v>
      </c>
      <c r="B1021" s="42" t="s">
        <v>2231</v>
      </c>
      <c r="C1021" s="42" t="s">
        <v>2232</v>
      </c>
      <c r="D1021" s="43">
        <v>1133.1239669421486</v>
      </c>
      <c r="E1021" s="43">
        <v>1371.08</v>
      </c>
      <c r="F1021" s="42" t="s">
        <v>2245</v>
      </c>
      <c r="G1021" s="25"/>
      <c r="H1021" s="25"/>
      <c r="I1021" s="4"/>
    </row>
    <row r="1022" spans="1:11" ht="15" customHeight="1" x14ac:dyDescent="0.25">
      <c r="A1022" s="20">
        <v>17</v>
      </c>
      <c r="B1022" s="16" t="s">
        <v>23</v>
      </c>
      <c r="C1022" s="3" t="s">
        <v>133</v>
      </c>
      <c r="D1022" s="24">
        <v>1134</v>
      </c>
      <c r="E1022" s="5">
        <f>D1022*1.21</f>
        <v>1372.1399999999999</v>
      </c>
      <c r="F1022" s="16" t="s">
        <v>70</v>
      </c>
      <c r="G1022" s="26"/>
      <c r="H1022" s="35">
        <v>43179</v>
      </c>
      <c r="I1022" s="25">
        <v>43105</v>
      </c>
    </row>
    <row r="1023" spans="1:11" ht="15" customHeight="1" x14ac:dyDescent="0.25">
      <c r="A1023" s="20">
        <v>488</v>
      </c>
      <c r="B1023" s="16" t="s">
        <v>1106</v>
      </c>
      <c r="C1023" s="16" t="s">
        <v>1108</v>
      </c>
      <c r="D1023" s="5">
        <v>1136</v>
      </c>
      <c r="E1023" s="5">
        <f>D1023*1.21</f>
        <v>1374.56</v>
      </c>
      <c r="F1023" s="16" t="s">
        <v>1107</v>
      </c>
      <c r="G1023" s="7" t="s">
        <v>377</v>
      </c>
      <c r="H1023" s="34">
        <v>43304</v>
      </c>
      <c r="I1023" s="4"/>
    </row>
    <row r="1024" spans="1:11" ht="15" customHeight="1" x14ac:dyDescent="0.25">
      <c r="A1024" s="20">
        <v>679</v>
      </c>
      <c r="B1024" s="16" t="s">
        <v>1385</v>
      </c>
      <c r="C1024" s="16">
        <v>30630799</v>
      </c>
      <c r="D1024" s="5">
        <v>1150</v>
      </c>
      <c r="E1024" s="5">
        <f>D1024*1.21</f>
        <v>1391.5</v>
      </c>
      <c r="F1024" s="16" t="s">
        <v>1386</v>
      </c>
      <c r="G1024" s="7"/>
      <c r="H1024" s="34">
        <v>43395</v>
      </c>
      <c r="I1024" s="4"/>
    </row>
    <row r="1025" spans="1:11" ht="15" customHeight="1" x14ac:dyDescent="0.25">
      <c r="A1025" s="44" t="s">
        <v>2331</v>
      </c>
      <c r="B1025" s="46" t="s">
        <v>2285</v>
      </c>
      <c r="C1025" s="46" t="s">
        <v>2286</v>
      </c>
      <c r="D1025" s="43">
        <f>E1025/1.21</f>
        <v>1155.3636363636365</v>
      </c>
      <c r="E1025" s="43">
        <v>1397.99</v>
      </c>
      <c r="F1025" s="46" t="s">
        <v>2772</v>
      </c>
      <c r="G1025" s="7"/>
      <c r="H1025" s="34"/>
      <c r="I1025" s="4"/>
    </row>
    <row r="1026" spans="1:11" ht="15" customHeight="1" x14ac:dyDescent="0.25">
      <c r="A1026" s="20">
        <v>622</v>
      </c>
      <c r="B1026" s="23" t="s">
        <v>576</v>
      </c>
      <c r="C1026" s="23" t="s">
        <v>577</v>
      </c>
      <c r="D1026" s="5">
        <v>1157</v>
      </c>
      <c r="E1026" s="5">
        <f>D1026*1.21</f>
        <v>1399.97</v>
      </c>
      <c r="F1026" s="3" t="s">
        <v>1346</v>
      </c>
      <c r="G1026" s="7"/>
      <c r="H1026" s="34">
        <v>43367</v>
      </c>
      <c r="I1026" s="4"/>
    </row>
    <row r="1027" spans="1:11" ht="15" customHeight="1" x14ac:dyDescent="0.25">
      <c r="A1027" s="20">
        <v>575</v>
      </c>
      <c r="B1027" s="3" t="s">
        <v>391</v>
      </c>
      <c r="C1027" s="3" t="s">
        <v>151</v>
      </c>
      <c r="D1027" s="5">
        <v>1167.28</v>
      </c>
      <c r="E1027" s="5">
        <f>D1027*1.21</f>
        <v>1412.4087999999999</v>
      </c>
      <c r="F1027" s="3" t="s">
        <v>1263</v>
      </c>
      <c r="G1027" s="7"/>
      <c r="H1027" s="34">
        <v>43354</v>
      </c>
      <c r="I1027" s="4"/>
      <c r="J1027" s="8" t="s">
        <v>1569</v>
      </c>
      <c r="K1027" s="8" t="s">
        <v>1571</v>
      </c>
    </row>
    <row r="1028" spans="1:11" ht="15" customHeight="1" x14ac:dyDescent="0.25">
      <c r="A1028" s="20">
        <v>644</v>
      </c>
      <c r="B1028" s="3" t="s">
        <v>1412</v>
      </c>
      <c r="C1028" s="3" t="s">
        <v>1413</v>
      </c>
      <c r="D1028" s="5">
        <v>1169</v>
      </c>
      <c r="E1028" s="5">
        <f>D1028*1.21</f>
        <v>1414.49</v>
      </c>
      <c r="F1028" s="3" t="s">
        <v>1414</v>
      </c>
      <c r="G1028" s="7"/>
      <c r="H1028" s="34">
        <v>43376</v>
      </c>
      <c r="I1028" s="4"/>
    </row>
    <row r="1029" spans="1:11" ht="15" customHeight="1" x14ac:dyDescent="0.25">
      <c r="A1029" s="44" t="s">
        <v>2331</v>
      </c>
      <c r="B1029" s="46" t="s">
        <v>2285</v>
      </c>
      <c r="C1029" s="46" t="s">
        <v>2286</v>
      </c>
      <c r="D1029" s="43">
        <f>E1029/1.21</f>
        <v>1178.9338842975208</v>
      </c>
      <c r="E1029" s="43">
        <v>1426.51</v>
      </c>
      <c r="F1029" s="46" t="s">
        <v>2769</v>
      </c>
      <c r="G1029" s="7"/>
      <c r="H1029" s="34"/>
      <c r="I1029" s="4"/>
    </row>
    <row r="1030" spans="1:11" ht="15" customHeight="1" x14ac:dyDescent="0.25">
      <c r="A1030" s="20">
        <v>755</v>
      </c>
      <c r="B1030" s="3" t="s">
        <v>1598</v>
      </c>
      <c r="C1030" s="3" t="s">
        <v>1600</v>
      </c>
      <c r="D1030" s="5">
        <v>1180</v>
      </c>
      <c r="E1030" s="5">
        <f>D1030*1.21</f>
        <v>1427.8</v>
      </c>
      <c r="F1030" s="3" t="s">
        <v>1599</v>
      </c>
      <c r="G1030" s="7"/>
      <c r="H1030" s="34">
        <v>43417</v>
      </c>
      <c r="I1030" s="4"/>
    </row>
    <row r="1031" spans="1:11" ht="15" customHeight="1" x14ac:dyDescent="0.25">
      <c r="A1031" s="20">
        <v>424</v>
      </c>
      <c r="B1031" s="22" t="s">
        <v>984</v>
      </c>
      <c r="C1031" s="3" t="s">
        <v>804</v>
      </c>
      <c r="D1031" s="5">
        <v>1184.1500000000001</v>
      </c>
      <c r="E1031" s="5">
        <f>D1031*1.21</f>
        <v>1432.8215</v>
      </c>
      <c r="F1031" s="3" t="s">
        <v>985</v>
      </c>
      <c r="G1031" s="7" t="s">
        <v>377</v>
      </c>
      <c r="H1031" s="34">
        <v>43265</v>
      </c>
      <c r="I1031" s="4"/>
    </row>
    <row r="1032" spans="1:11" ht="15" customHeight="1" x14ac:dyDescent="0.25">
      <c r="A1032" s="20">
        <v>343</v>
      </c>
      <c r="B1032" s="3" t="s">
        <v>803</v>
      </c>
      <c r="C1032" s="3" t="s">
        <v>804</v>
      </c>
      <c r="D1032" s="5">
        <v>1184.1500000000001</v>
      </c>
      <c r="E1032" s="5">
        <f>D1032*1.21</f>
        <v>1432.8215</v>
      </c>
      <c r="F1032" s="3" t="s">
        <v>805</v>
      </c>
      <c r="G1032" s="7"/>
      <c r="H1032" s="34">
        <v>43257</v>
      </c>
      <c r="I1032" s="4"/>
    </row>
    <row r="1033" spans="1:11" ht="15" customHeight="1" x14ac:dyDescent="0.25">
      <c r="A1033" s="20">
        <v>790</v>
      </c>
      <c r="B1033" s="3" t="s">
        <v>1118</v>
      </c>
      <c r="C1033" s="3" t="s">
        <v>1117</v>
      </c>
      <c r="D1033" s="5">
        <v>1190</v>
      </c>
      <c r="E1033" s="5">
        <f>D1033*1.21</f>
        <v>1439.8999999999999</v>
      </c>
      <c r="F1033" s="3" t="s">
        <v>1671</v>
      </c>
      <c r="G1033" s="7"/>
      <c r="H1033" s="34">
        <v>43431</v>
      </c>
      <c r="I1033" s="4">
        <v>43236</v>
      </c>
    </row>
    <row r="1034" spans="1:11" ht="15" customHeight="1" x14ac:dyDescent="0.25">
      <c r="A1034" s="20">
        <v>383</v>
      </c>
      <c r="B1034" s="65" t="s">
        <v>855</v>
      </c>
      <c r="C1034" s="16" t="s">
        <v>305</v>
      </c>
      <c r="D1034" s="5">
        <v>1440</v>
      </c>
      <c r="E1034" s="5">
        <v>1440</v>
      </c>
      <c r="F1034" s="16" t="s">
        <v>902</v>
      </c>
      <c r="G1034" s="7"/>
      <c r="H1034" s="34">
        <v>43262</v>
      </c>
      <c r="I1034" s="4"/>
    </row>
    <row r="1035" spans="1:11" ht="15" customHeight="1" x14ac:dyDescent="0.25">
      <c r="A1035" s="20">
        <v>321</v>
      </c>
      <c r="B1035" s="23" t="s">
        <v>593</v>
      </c>
      <c r="C1035" s="3" t="s">
        <v>131</v>
      </c>
      <c r="D1035" s="5">
        <v>1196.3599999999999</v>
      </c>
      <c r="E1035" s="5">
        <f t="shared" ref="E1035:E1050" si="7">D1035*1.21</f>
        <v>1447.5955999999999</v>
      </c>
      <c r="F1035" s="3" t="s">
        <v>757</v>
      </c>
      <c r="G1035" s="7"/>
      <c r="H1035" s="34">
        <v>43251</v>
      </c>
      <c r="I1035" s="4"/>
    </row>
    <row r="1036" spans="1:11" ht="15" customHeight="1" x14ac:dyDescent="0.25">
      <c r="A1036" s="20">
        <v>526</v>
      </c>
      <c r="B1036" s="3" t="s">
        <v>1174</v>
      </c>
      <c r="C1036" s="3" t="s">
        <v>1175</v>
      </c>
      <c r="D1036" s="5">
        <v>1198.32</v>
      </c>
      <c r="E1036" s="5">
        <f t="shared" si="7"/>
        <v>1449.9671999999998</v>
      </c>
      <c r="F1036" s="3" t="s">
        <v>1176</v>
      </c>
      <c r="G1036" s="7" t="s">
        <v>377</v>
      </c>
      <c r="H1036" s="34">
        <v>43334</v>
      </c>
      <c r="I1036" s="4"/>
    </row>
    <row r="1037" spans="1:11" ht="15" customHeight="1" x14ac:dyDescent="0.25">
      <c r="A1037" s="20">
        <v>142</v>
      </c>
      <c r="B1037" s="3" t="s">
        <v>359</v>
      </c>
      <c r="C1037" s="23" t="s">
        <v>361</v>
      </c>
      <c r="D1037" s="5">
        <v>1200</v>
      </c>
      <c r="E1037" s="5">
        <f t="shared" si="7"/>
        <v>1452</v>
      </c>
      <c r="F1037" s="23" t="s">
        <v>360</v>
      </c>
      <c r="G1037" s="7"/>
      <c r="H1037" s="34">
        <v>43207</v>
      </c>
      <c r="I1037" s="4"/>
    </row>
    <row r="1038" spans="1:11" ht="15" customHeight="1" x14ac:dyDescent="0.25">
      <c r="A1038" s="20">
        <v>105</v>
      </c>
      <c r="B1038" s="23" t="s">
        <v>254</v>
      </c>
      <c r="C1038" s="23" t="s">
        <v>255</v>
      </c>
      <c r="D1038" s="5">
        <v>1200</v>
      </c>
      <c r="E1038" s="5">
        <f t="shared" si="7"/>
        <v>1452</v>
      </c>
      <c r="F1038" s="23" t="s">
        <v>256</v>
      </c>
      <c r="G1038" s="7"/>
      <c r="H1038" s="34">
        <v>43207</v>
      </c>
      <c r="I1038" s="4"/>
    </row>
    <row r="1039" spans="1:11" ht="15" customHeight="1" x14ac:dyDescent="0.25">
      <c r="A1039" s="20">
        <v>60</v>
      </c>
      <c r="B1039" s="3" t="s">
        <v>52</v>
      </c>
      <c r="C1039" s="3" t="s">
        <v>161</v>
      </c>
      <c r="D1039" s="24">
        <v>1200</v>
      </c>
      <c r="E1039" s="5">
        <f t="shared" si="7"/>
        <v>1452</v>
      </c>
      <c r="F1039" s="16" t="s">
        <v>109</v>
      </c>
      <c r="G1039" s="7"/>
      <c r="H1039" s="34">
        <v>43186</v>
      </c>
      <c r="I1039" s="4"/>
    </row>
    <row r="1040" spans="1:11" ht="15" customHeight="1" x14ac:dyDescent="0.25">
      <c r="A1040" s="20">
        <v>429</v>
      </c>
      <c r="B1040" s="3" t="s">
        <v>276</v>
      </c>
      <c r="C1040" s="3" t="s">
        <v>990</v>
      </c>
      <c r="D1040" s="5">
        <v>1200</v>
      </c>
      <c r="E1040" s="5">
        <f t="shared" si="7"/>
        <v>1452</v>
      </c>
      <c r="F1040" s="3" t="s">
        <v>991</v>
      </c>
      <c r="G1040" s="7" t="s">
        <v>377</v>
      </c>
      <c r="H1040" s="34">
        <v>43265</v>
      </c>
      <c r="I1040" s="4"/>
    </row>
    <row r="1041" spans="1:11" ht="15" customHeight="1" x14ac:dyDescent="0.25">
      <c r="A1041" s="20">
        <v>400</v>
      </c>
      <c r="B1041" s="22" t="s">
        <v>868</v>
      </c>
      <c r="C1041" s="3" t="s">
        <v>956</v>
      </c>
      <c r="D1041" s="5">
        <v>1200</v>
      </c>
      <c r="E1041" s="5">
        <f t="shared" si="7"/>
        <v>1452</v>
      </c>
      <c r="F1041" s="3" t="s">
        <v>918</v>
      </c>
      <c r="G1041" s="7"/>
      <c r="H1041" s="34">
        <v>43262</v>
      </c>
      <c r="I1041" s="4"/>
    </row>
    <row r="1042" spans="1:11" ht="15" customHeight="1" x14ac:dyDescent="0.25">
      <c r="A1042" s="20">
        <v>433</v>
      </c>
      <c r="B1042" s="3" t="s">
        <v>998</v>
      </c>
      <c r="C1042" s="3" t="s">
        <v>1000</v>
      </c>
      <c r="D1042" s="5">
        <v>1200</v>
      </c>
      <c r="E1042" s="5">
        <f t="shared" si="7"/>
        <v>1452</v>
      </c>
      <c r="F1042" s="3" t="s">
        <v>999</v>
      </c>
      <c r="G1042" s="7"/>
      <c r="H1042" s="34">
        <v>43284</v>
      </c>
      <c r="I1042" s="4"/>
    </row>
    <row r="1043" spans="1:11" ht="15" customHeight="1" x14ac:dyDescent="0.25">
      <c r="A1043" s="20">
        <v>849</v>
      </c>
      <c r="B1043" s="3" t="s">
        <v>1782</v>
      </c>
      <c r="C1043" s="3" t="s">
        <v>1781</v>
      </c>
      <c r="D1043" s="5">
        <v>1200</v>
      </c>
      <c r="E1043" s="5">
        <f t="shared" si="7"/>
        <v>1452</v>
      </c>
      <c r="F1043" s="3" t="s">
        <v>1778</v>
      </c>
      <c r="G1043" s="7"/>
      <c r="H1043" s="34">
        <v>43444</v>
      </c>
      <c r="I1043" s="4"/>
    </row>
    <row r="1044" spans="1:11" ht="15" customHeight="1" x14ac:dyDescent="0.25">
      <c r="A1044" s="20">
        <v>848</v>
      </c>
      <c r="B1044" s="3" t="s">
        <v>622</v>
      </c>
      <c r="C1044" s="3" t="s">
        <v>623</v>
      </c>
      <c r="D1044" s="5">
        <v>1200</v>
      </c>
      <c r="E1044" s="5">
        <f t="shared" si="7"/>
        <v>1452</v>
      </c>
      <c r="F1044" s="3" t="s">
        <v>1778</v>
      </c>
      <c r="G1044" s="7"/>
      <c r="H1044" s="34">
        <v>43444</v>
      </c>
      <c r="I1044" s="4"/>
    </row>
    <row r="1045" spans="1:11" ht="15" customHeight="1" x14ac:dyDescent="0.25">
      <c r="A1045" s="20">
        <v>57</v>
      </c>
      <c r="B1045" s="3" t="s">
        <v>50</v>
      </c>
      <c r="C1045" s="3" t="s">
        <v>170</v>
      </c>
      <c r="D1045" s="24">
        <v>1200</v>
      </c>
      <c r="E1045" s="5">
        <f t="shared" si="7"/>
        <v>1452</v>
      </c>
      <c r="F1045" s="16" t="s">
        <v>107</v>
      </c>
      <c r="G1045" s="7"/>
      <c r="H1045" s="34">
        <v>43186</v>
      </c>
      <c r="I1045" s="4"/>
    </row>
    <row r="1046" spans="1:11" ht="15" customHeight="1" x14ac:dyDescent="0.25">
      <c r="A1046" s="20">
        <v>654</v>
      </c>
      <c r="B1046" s="16" t="s">
        <v>880</v>
      </c>
      <c r="C1046" s="16" t="s">
        <v>639</v>
      </c>
      <c r="D1046" s="5">
        <v>1200</v>
      </c>
      <c r="E1046" s="5">
        <f t="shared" si="7"/>
        <v>1452</v>
      </c>
      <c r="F1046" s="16" t="s">
        <v>1409</v>
      </c>
      <c r="G1046" s="7"/>
      <c r="H1046" s="34">
        <v>43381</v>
      </c>
      <c r="I1046" s="4"/>
    </row>
    <row r="1047" spans="1:11" ht="15" customHeight="1" x14ac:dyDescent="0.25">
      <c r="A1047" s="20">
        <v>483</v>
      </c>
      <c r="B1047" s="3" t="s">
        <v>1095</v>
      </c>
      <c r="C1047" s="3" t="s">
        <v>1096</v>
      </c>
      <c r="D1047" s="5">
        <v>1207.6500000000001</v>
      </c>
      <c r="E1047" s="5">
        <f t="shared" si="7"/>
        <v>1461.2565</v>
      </c>
      <c r="F1047" s="3" t="s">
        <v>1097</v>
      </c>
      <c r="G1047" s="7" t="s">
        <v>377</v>
      </c>
      <c r="H1047" s="34">
        <v>43299</v>
      </c>
      <c r="I1047" s="4"/>
    </row>
    <row r="1048" spans="1:11" ht="15" customHeight="1" x14ac:dyDescent="0.25">
      <c r="A1048" s="20">
        <v>484</v>
      </c>
      <c r="B1048" s="3" t="s">
        <v>1095</v>
      </c>
      <c r="C1048" s="3" t="s">
        <v>1096</v>
      </c>
      <c r="D1048" s="5">
        <v>1207.6500000000001</v>
      </c>
      <c r="E1048" s="5">
        <f t="shared" si="7"/>
        <v>1461.2565</v>
      </c>
      <c r="F1048" s="3" t="s">
        <v>1098</v>
      </c>
      <c r="G1048" s="7"/>
      <c r="H1048" s="34">
        <v>43300</v>
      </c>
      <c r="I1048" s="4"/>
    </row>
    <row r="1049" spans="1:11" ht="15" customHeight="1" x14ac:dyDescent="0.25">
      <c r="A1049" s="20">
        <v>44</v>
      </c>
      <c r="B1049" s="16" t="s">
        <v>13</v>
      </c>
      <c r="C1049" s="16" t="s">
        <v>122</v>
      </c>
      <c r="D1049" s="24">
        <v>1222.81</v>
      </c>
      <c r="E1049" s="5">
        <f t="shared" si="7"/>
        <v>1479.6000999999999</v>
      </c>
      <c r="F1049" s="16" t="s">
        <v>94</v>
      </c>
      <c r="G1049" s="26"/>
      <c r="H1049" s="35">
        <v>43182</v>
      </c>
      <c r="I1049" s="25">
        <v>43182</v>
      </c>
    </row>
    <row r="1050" spans="1:11" ht="15" customHeight="1" x14ac:dyDescent="0.25">
      <c r="A1050" s="20">
        <v>80</v>
      </c>
      <c r="B1050" s="16" t="s">
        <v>202</v>
      </c>
      <c r="C1050" s="16" t="s">
        <v>204</v>
      </c>
      <c r="D1050" s="24">
        <v>1230</v>
      </c>
      <c r="E1050" s="5">
        <f t="shared" si="7"/>
        <v>1488.3</v>
      </c>
      <c r="F1050" s="16" t="s">
        <v>203</v>
      </c>
      <c r="G1050" s="26" t="s">
        <v>377</v>
      </c>
      <c r="H1050" s="35">
        <v>43201</v>
      </c>
      <c r="I1050" s="25">
        <v>43217</v>
      </c>
    </row>
    <row r="1051" spans="1:11" ht="15" customHeight="1" x14ac:dyDescent="0.25">
      <c r="A1051" s="20">
        <v>509</v>
      </c>
      <c r="B1051" s="3" t="s">
        <v>1141</v>
      </c>
      <c r="C1051" s="3" t="s">
        <v>1142</v>
      </c>
      <c r="D1051" s="5">
        <v>1236.3599999999999</v>
      </c>
      <c r="E1051" s="5">
        <v>1496</v>
      </c>
      <c r="F1051" s="3" t="s">
        <v>1143</v>
      </c>
      <c r="G1051" s="7"/>
      <c r="H1051" s="34">
        <v>43319</v>
      </c>
      <c r="I1051" s="4"/>
    </row>
    <row r="1052" spans="1:11" ht="15" customHeight="1" x14ac:dyDescent="0.25">
      <c r="A1052" s="39" t="s">
        <v>1965</v>
      </c>
      <c r="B1052" s="42" t="s">
        <v>2285</v>
      </c>
      <c r="C1052" s="42" t="s">
        <v>2286</v>
      </c>
      <c r="D1052" s="43">
        <v>1237.9752066115702</v>
      </c>
      <c r="E1052" s="43">
        <v>1497.95</v>
      </c>
      <c r="F1052" s="42" t="s">
        <v>2292</v>
      </c>
      <c r="G1052" s="25"/>
      <c r="H1052" s="25"/>
      <c r="I1052" s="4"/>
    </row>
    <row r="1053" spans="1:11" ht="15" customHeight="1" x14ac:dyDescent="0.25">
      <c r="A1053" s="20">
        <v>432</v>
      </c>
      <c r="B1053" s="22" t="s">
        <v>996</v>
      </c>
      <c r="C1053" s="3" t="s">
        <v>1060</v>
      </c>
      <c r="D1053" s="5">
        <v>1500</v>
      </c>
      <c r="E1053" s="5">
        <v>1500</v>
      </c>
      <c r="F1053" s="3" t="s">
        <v>997</v>
      </c>
      <c r="G1053" s="7"/>
      <c r="H1053" s="34">
        <v>43270</v>
      </c>
      <c r="I1053" s="4"/>
    </row>
    <row r="1054" spans="1:11" ht="15" customHeight="1" x14ac:dyDescent="0.25">
      <c r="A1054" s="20">
        <v>844</v>
      </c>
      <c r="B1054" s="3" t="s">
        <v>1775</v>
      </c>
      <c r="C1054" s="3" t="s">
        <v>1776</v>
      </c>
      <c r="D1054" s="5">
        <v>1500</v>
      </c>
      <c r="E1054" s="5">
        <v>1500</v>
      </c>
      <c r="F1054" s="3" t="s">
        <v>1777</v>
      </c>
      <c r="G1054" s="7"/>
      <c r="H1054" s="34">
        <v>43444</v>
      </c>
      <c r="I1054" s="4"/>
    </row>
    <row r="1055" spans="1:11" ht="15" customHeight="1" x14ac:dyDescent="0.25">
      <c r="A1055" s="20">
        <v>326</v>
      </c>
      <c r="B1055" s="3" t="s">
        <v>769</v>
      </c>
      <c r="C1055" s="3" t="s">
        <v>771</v>
      </c>
      <c r="D1055" s="5">
        <v>1500</v>
      </c>
      <c r="E1055" s="5">
        <v>1500</v>
      </c>
      <c r="F1055" s="3" t="s">
        <v>770</v>
      </c>
      <c r="G1055" s="7" t="s">
        <v>377</v>
      </c>
      <c r="H1055" s="34">
        <v>43255</v>
      </c>
      <c r="I1055" s="4">
        <v>43268</v>
      </c>
      <c r="J1055" s="8" t="s">
        <v>1569</v>
      </c>
      <c r="K1055" s="8" t="s">
        <v>1696</v>
      </c>
    </row>
    <row r="1056" spans="1:11" ht="15" customHeight="1" x14ac:dyDescent="0.25">
      <c r="A1056" s="20">
        <v>370</v>
      </c>
      <c r="B1056" s="22" t="s">
        <v>846</v>
      </c>
      <c r="C1056" s="3" t="s">
        <v>556</v>
      </c>
      <c r="D1056" s="5">
        <v>1239.67</v>
      </c>
      <c r="E1056" s="5">
        <f t="shared" ref="E1056:E1064" si="8">D1056*1.21</f>
        <v>1500.0007000000001</v>
      </c>
      <c r="F1056" s="3" t="s">
        <v>889</v>
      </c>
      <c r="G1056" s="7"/>
      <c r="H1056" s="34">
        <v>43262</v>
      </c>
      <c r="I1056" s="4"/>
    </row>
    <row r="1057" spans="1:11" ht="15" customHeight="1" x14ac:dyDescent="0.25">
      <c r="A1057" s="20">
        <v>109</v>
      </c>
      <c r="B1057" s="3" t="s">
        <v>267</v>
      </c>
      <c r="C1057" s="23" t="s">
        <v>268</v>
      </c>
      <c r="D1057" s="5">
        <v>1239.67</v>
      </c>
      <c r="E1057" s="5">
        <f t="shared" si="8"/>
        <v>1500.0007000000001</v>
      </c>
      <c r="F1057" s="23" t="s">
        <v>266</v>
      </c>
      <c r="G1057" s="7"/>
      <c r="H1057" s="34">
        <v>43207</v>
      </c>
      <c r="I1057" s="4"/>
    </row>
    <row r="1058" spans="1:11" ht="15" customHeight="1" x14ac:dyDescent="0.25">
      <c r="A1058" s="20">
        <v>125</v>
      </c>
      <c r="B1058" s="23" t="s">
        <v>313</v>
      </c>
      <c r="C1058" s="23" t="s">
        <v>314</v>
      </c>
      <c r="D1058" s="5">
        <v>1239.67</v>
      </c>
      <c r="E1058" s="5">
        <f t="shared" si="8"/>
        <v>1500.0007000000001</v>
      </c>
      <c r="F1058" s="23" t="s">
        <v>315</v>
      </c>
      <c r="G1058" s="7"/>
      <c r="H1058" s="34">
        <v>43207</v>
      </c>
      <c r="I1058" s="4"/>
    </row>
    <row r="1059" spans="1:11" ht="15" customHeight="1" x14ac:dyDescent="0.25">
      <c r="A1059" s="20">
        <v>118</v>
      </c>
      <c r="B1059" s="3" t="s">
        <v>293</v>
      </c>
      <c r="C1059" s="23" t="s">
        <v>294</v>
      </c>
      <c r="D1059" s="5">
        <v>1239.67</v>
      </c>
      <c r="E1059" s="5">
        <f t="shared" si="8"/>
        <v>1500.0007000000001</v>
      </c>
      <c r="F1059" s="23" t="s">
        <v>292</v>
      </c>
      <c r="G1059" s="7"/>
      <c r="H1059" s="34">
        <v>43207</v>
      </c>
      <c r="I1059" s="4"/>
    </row>
    <row r="1060" spans="1:11" ht="15" customHeight="1" x14ac:dyDescent="0.25">
      <c r="A1060" s="20">
        <v>111</v>
      </c>
      <c r="B1060" s="23" t="s">
        <v>273</v>
      </c>
      <c r="C1060" s="23" t="s">
        <v>274</v>
      </c>
      <c r="D1060" s="5">
        <v>1239.67</v>
      </c>
      <c r="E1060" s="5">
        <f t="shared" si="8"/>
        <v>1500.0007000000001</v>
      </c>
      <c r="F1060" s="23" t="s">
        <v>272</v>
      </c>
      <c r="G1060" s="7"/>
      <c r="H1060" s="34">
        <v>43207</v>
      </c>
      <c r="I1060" s="4"/>
    </row>
    <row r="1061" spans="1:11" ht="15" customHeight="1" x14ac:dyDescent="0.25">
      <c r="A1061" s="20">
        <v>307</v>
      </c>
      <c r="B1061" s="16" t="s">
        <v>729</v>
      </c>
      <c r="C1061" s="16" t="s">
        <v>730</v>
      </c>
      <c r="D1061" s="5">
        <v>1240</v>
      </c>
      <c r="E1061" s="5">
        <f t="shared" si="8"/>
        <v>1500.3999999999999</v>
      </c>
      <c r="F1061" s="16" t="s">
        <v>731</v>
      </c>
      <c r="G1061" s="7"/>
      <c r="H1061" s="34">
        <v>43248</v>
      </c>
      <c r="I1061" s="4"/>
    </row>
    <row r="1062" spans="1:11" ht="15" customHeight="1" x14ac:dyDescent="0.25">
      <c r="A1062" s="20">
        <v>166</v>
      </c>
      <c r="B1062" s="27" t="s">
        <v>396</v>
      </c>
      <c r="C1062" s="17" t="s">
        <v>422</v>
      </c>
      <c r="D1062" s="5">
        <v>1247.04</v>
      </c>
      <c r="E1062" s="5">
        <f t="shared" si="8"/>
        <v>1508.9184</v>
      </c>
      <c r="F1062" s="3" t="s">
        <v>404</v>
      </c>
      <c r="G1062" s="7"/>
      <c r="H1062" s="34">
        <v>43209</v>
      </c>
      <c r="I1062" s="4">
        <v>43465</v>
      </c>
    </row>
    <row r="1063" spans="1:11" ht="15" customHeight="1" x14ac:dyDescent="0.25">
      <c r="A1063" s="20">
        <v>691</v>
      </c>
      <c r="B1063" s="16" t="s">
        <v>1368</v>
      </c>
      <c r="C1063" s="16" t="s">
        <v>750</v>
      </c>
      <c r="D1063" s="5">
        <v>1248.92</v>
      </c>
      <c r="E1063" s="5">
        <f t="shared" si="8"/>
        <v>1511.1931999999999</v>
      </c>
      <c r="F1063" s="16" t="s">
        <v>1199</v>
      </c>
      <c r="G1063" s="7"/>
      <c r="H1063" s="34">
        <v>43398</v>
      </c>
      <c r="I1063" s="4"/>
      <c r="J1063" s="8" t="s">
        <v>1545</v>
      </c>
      <c r="K1063" s="8" t="s">
        <v>1560</v>
      </c>
    </row>
    <row r="1064" spans="1:11" ht="15" customHeight="1" x14ac:dyDescent="0.25">
      <c r="A1064" s="20">
        <v>62</v>
      </c>
      <c r="B1064" s="3" t="s">
        <v>53</v>
      </c>
      <c r="C1064" s="16" t="s">
        <v>162</v>
      </c>
      <c r="D1064" s="24">
        <v>1249</v>
      </c>
      <c r="E1064" s="5">
        <f t="shared" si="8"/>
        <v>1511.29</v>
      </c>
      <c r="F1064" s="16" t="s">
        <v>110</v>
      </c>
      <c r="G1064" s="7"/>
      <c r="H1064" s="34">
        <v>43186</v>
      </c>
      <c r="I1064" s="4"/>
    </row>
    <row r="1065" spans="1:11" ht="15" customHeight="1" x14ac:dyDescent="0.25">
      <c r="A1065" s="20">
        <v>777</v>
      </c>
      <c r="B1065" s="3" t="s">
        <v>1651</v>
      </c>
      <c r="C1065" s="3" t="s">
        <v>752</v>
      </c>
      <c r="D1065" s="5">
        <v>1512</v>
      </c>
      <c r="E1065" s="5">
        <v>1512</v>
      </c>
      <c r="F1065" s="3" t="s">
        <v>1661</v>
      </c>
      <c r="G1065" s="7"/>
      <c r="H1065" s="34">
        <v>43420</v>
      </c>
      <c r="I1065" s="4"/>
    </row>
    <row r="1066" spans="1:11" ht="15" customHeight="1" x14ac:dyDescent="0.25">
      <c r="A1066" s="20">
        <v>85</v>
      </c>
      <c r="B1066" s="3" t="s">
        <v>491</v>
      </c>
      <c r="C1066" s="16" t="s">
        <v>573</v>
      </c>
      <c r="D1066" s="5">
        <v>1250</v>
      </c>
      <c r="E1066" s="5">
        <f>D1066*1.21</f>
        <v>1512.5</v>
      </c>
      <c r="F1066" s="3" t="s">
        <v>492</v>
      </c>
      <c r="G1066" s="7" t="s">
        <v>377</v>
      </c>
      <c r="H1066" s="34">
        <v>43222</v>
      </c>
      <c r="I1066" s="4">
        <v>43225</v>
      </c>
    </row>
    <row r="1067" spans="1:11" ht="15" customHeight="1" x14ac:dyDescent="0.25">
      <c r="A1067" s="20">
        <v>427</v>
      </c>
      <c r="B1067" s="22" t="s">
        <v>563</v>
      </c>
      <c r="C1067" s="3" t="s">
        <v>573</v>
      </c>
      <c r="D1067" s="5">
        <v>1250</v>
      </c>
      <c r="E1067" s="5">
        <f>D1067*1.21</f>
        <v>1512.5</v>
      </c>
      <c r="F1067" s="3" t="s">
        <v>987</v>
      </c>
      <c r="G1067" s="7" t="s">
        <v>377</v>
      </c>
      <c r="H1067" s="34">
        <v>43265</v>
      </c>
      <c r="I1067" s="4"/>
    </row>
    <row r="1068" spans="1:11" ht="15" customHeight="1" x14ac:dyDescent="0.25">
      <c r="A1068" s="20">
        <v>438</v>
      </c>
      <c r="B1068" s="3" t="s">
        <v>485</v>
      </c>
      <c r="C1068" s="3" t="s">
        <v>489</v>
      </c>
      <c r="D1068" s="5">
        <v>1250.74</v>
      </c>
      <c r="E1068" s="5">
        <f>D1068*1.21</f>
        <v>1513.3953999999999</v>
      </c>
      <c r="F1068" s="3" t="s">
        <v>1007</v>
      </c>
      <c r="G1068" s="7" t="s">
        <v>377</v>
      </c>
      <c r="H1068" s="34">
        <v>43271</v>
      </c>
      <c r="I1068" s="4"/>
    </row>
    <row r="1069" spans="1:11" ht="15" customHeight="1" x14ac:dyDescent="0.25">
      <c r="A1069" s="20">
        <v>411</v>
      </c>
      <c r="B1069" s="22" t="s">
        <v>876</v>
      </c>
      <c r="C1069" s="3" t="s">
        <v>123</v>
      </c>
      <c r="D1069" s="5">
        <v>1378</v>
      </c>
      <c r="E1069" s="5">
        <v>1515.8</v>
      </c>
      <c r="F1069" s="3" t="s">
        <v>926</v>
      </c>
      <c r="G1069" s="7"/>
      <c r="H1069" s="34">
        <v>43262</v>
      </c>
      <c r="I1069" s="4"/>
    </row>
    <row r="1070" spans="1:11" ht="15" customHeight="1" x14ac:dyDescent="0.25">
      <c r="A1070" s="20">
        <v>792</v>
      </c>
      <c r="B1070" s="3" t="s">
        <v>1068</v>
      </c>
      <c r="C1070" s="3" t="s">
        <v>1069</v>
      </c>
      <c r="D1070" s="5">
        <v>1270.5</v>
      </c>
      <c r="E1070" s="5">
        <f>D1070*1.21</f>
        <v>1537.3050000000001</v>
      </c>
      <c r="F1070" s="3" t="s">
        <v>1673</v>
      </c>
      <c r="G1070" s="7" t="s">
        <v>374</v>
      </c>
      <c r="H1070" s="34">
        <v>43433</v>
      </c>
      <c r="I1070" s="4"/>
    </row>
    <row r="1071" spans="1:11" ht="15" customHeight="1" x14ac:dyDescent="0.25">
      <c r="A1071" s="20">
        <v>211</v>
      </c>
      <c r="B1071" s="28" t="s">
        <v>520</v>
      </c>
      <c r="C1071" s="3" t="s">
        <v>555</v>
      </c>
      <c r="D1071" s="5">
        <v>1400</v>
      </c>
      <c r="E1071" s="5">
        <v>1540</v>
      </c>
      <c r="F1071" s="28" t="s">
        <v>528</v>
      </c>
      <c r="G1071" s="7"/>
      <c r="H1071" s="34">
        <v>43231</v>
      </c>
      <c r="I1071" s="4"/>
    </row>
    <row r="1072" spans="1:11" ht="15" customHeight="1" x14ac:dyDescent="0.25">
      <c r="A1072" s="20">
        <v>299</v>
      </c>
      <c r="B1072" s="3" t="s">
        <v>704</v>
      </c>
      <c r="C1072" s="3" t="s">
        <v>708</v>
      </c>
      <c r="D1072" s="5">
        <v>1272.73</v>
      </c>
      <c r="E1072" s="5">
        <f t="shared" ref="E1072:E1081" si="9">D1072*1.21</f>
        <v>1540.0033000000001</v>
      </c>
      <c r="F1072" s="3" t="s">
        <v>705</v>
      </c>
      <c r="G1072" s="7" t="s">
        <v>376</v>
      </c>
      <c r="H1072" s="34">
        <v>43243</v>
      </c>
      <c r="I1072" s="4">
        <v>43312</v>
      </c>
    </row>
    <row r="1073" spans="1:9" ht="15" customHeight="1" x14ac:dyDescent="0.25">
      <c r="A1073" s="20">
        <v>232</v>
      </c>
      <c r="B1073" s="3" t="s">
        <v>22</v>
      </c>
      <c r="C1073" s="3" t="s">
        <v>132</v>
      </c>
      <c r="D1073" s="5">
        <v>1274.32</v>
      </c>
      <c r="E1073" s="5">
        <f t="shared" si="9"/>
        <v>1541.9271999999999</v>
      </c>
      <c r="F1073" s="3" t="s">
        <v>552</v>
      </c>
      <c r="G1073" s="7"/>
      <c r="H1073" s="34">
        <v>43231</v>
      </c>
      <c r="I1073" s="4"/>
    </row>
    <row r="1074" spans="1:9" ht="15" customHeight="1" x14ac:dyDescent="0.25">
      <c r="A1074" s="20">
        <v>322</v>
      </c>
      <c r="B1074" s="3" t="s">
        <v>758</v>
      </c>
      <c r="C1074" s="3" t="s">
        <v>759</v>
      </c>
      <c r="D1074" s="5">
        <v>1291</v>
      </c>
      <c r="E1074" s="5">
        <f t="shared" si="9"/>
        <v>1562.11</v>
      </c>
      <c r="F1074" s="3" t="s">
        <v>760</v>
      </c>
      <c r="G1074" s="7"/>
      <c r="H1074" s="34">
        <v>43251</v>
      </c>
      <c r="I1074" s="4"/>
    </row>
    <row r="1075" spans="1:9" ht="15" customHeight="1" x14ac:dyDescent="0.25">
      <c r="A1075" s="20">
        <v>314</v>
      </c>
      <c r="B1075" s="3" t="s">
        <v>563</v>
      </c>
      <c r="C1075" s="3" t="s">
        <v>573</v>
      </c>
      <c r="D1075" s="5">
        <v>1295</v>
      </c>
      <c r="E1075" s="5">
        <f t="shared" si="9"/>
        <v>1566.95</v>
      </c>
      <c r="F1075" s="3" t="s">
        <v>740</v>
      </c>
      <c r="G1075" s="7" t="s">
        <v>377</v>
      </c>
      <c r="H1075" s="34">
        <v>43249</v>
      </c>
      <c r="I1075" s="4"/>
    </row>
    <row r="1076" spans="1:9" ht="15" customHeight="1" x14ac:dyDescent="0.25">
      <c r="A1076" s="20">
        <v>255</v>
      </c>
      <c r="B1076" s="23" t="s">
        <v>601</v>
      </c>
      <c r="C1076" s="23" t="s">
        <v>602</v>
      </c>
      <c r="D1076" s="5">
        <v>1296</v>
      </c>
      <c r="E1076" s="5">
        <f t="shared" si="9"/>
        <v>1568.1599999999999</v>
      </c>
      <c r="F1076" s="23" t="s">
        <v>612</v>
      </c>
      <c r="G1076" s="7"/>
      <c r="H1076" s="34">
        <v>43231</v>
      </c>
      <c r="I1076" s="4"/>
    </row>
    <row r="1077" spans="1:9" ht="15" customHeight="1" x14ac:dyDescent="0.25">
      <c r="A1077" s="20">
        <v>246</v>
      </c>
      <c r="B1077" s="23" t="s">
        <v>580</v>
      </c>
      <c r="C1077" s="23" t="s">
        <v>451</v>
      </c>
      <c r="D1077" s="5">
        <v>1296.72</v>
      </c>
      <c r="E1077" s="5">
        <f t="shared" si="9"/>
        <v>1569.0311999999999</v>
      </c>
      <c r="F1077" s="23" t="s">
        <v>586</v>
      </c>
      <c r="G1077" s="7"/>
      <c r="H1077" s="34">
        <v>43231</v>
      </c>
      <c r="I1077" s="4"/>
    </row>
    <row r="1078" spans="1:9" ht="15" customHeight="1" x14ac:dyDescent="0.25">
      <c r="A1078" s="20">
        <v>94</v>
      </c>
      <c r="B1078" s="16" t="s">
        <v>227</v>
      </c>
      <c r="C1078" s="16" t="s">
        <v>226</v>
      </c>
      <c r="D1078" s="5">
        <v>1299.33</v>
      </c>
      <c r="E1078" s="5">
        <f t="shared" si="9"/>
        <v>1572.1892999999998</v>
      </c>
      <c r="F1078" s="16" t="s">
        <v>228</v>
      </c>
      <c r="G1078" s="7" t="s">
        <v>377</v>
      </c>
      <c r="H1078" s="34">
        <v>43207</v>
      </c>
      <c r="I1078" s="4">
        <v>43220</v>
      </c>
    </row>
    <row r="1079" spans="1:9" ht="15" customHeight="1" x14ac:dyDescent="0.25">
      <c r="A1079" s="20">
        <v>372</v>
      </c>
      <c r="B1079" s="3" t="s">
        <v>758</v>
      </c>
      <c r="C1079" s="3" t="s">
        <v>759</v>
      </c>
      <c r="D1079" s="5">
        <v>1300</v>
      </c>
      <c r="E1079" s="5">
        <f t="shared" si="9"/>
        <v>1573</v>
      </c>
      <c r="F1079" s="3" t="s">
        <v>891</v>
      </c>
      <c r="G1079" s="7"/>
      <c r="H1079" s="34">
        <v>43262</v>
      </c>
      <c r="I1079" s="4"/>
    </row>
    <row r="1080" spans="1:9" ht="15" customHeight="1" x14ac:dyDescent="0.25">
      <c r="A1080" s="20">
        <v>99</v>
      </c>
      <c r="B1080" s="16" t="s">
        <v>237</v>
      </c>
      <c r="C1080" s="16" t="s">
        <v>238</v>
      </c>
      <c r="D1080" s="5">
        <v>1300</v>
      </c>
      <c r="E1080" s="5">
        <f t="shared" si="9"/>
        <v>1573</v>
      </c>
      <c r="F1080" s="16" t="s">
        <v>243</v>
      </c>
      <c r="G1080" s="7"/>
      <c r="H1080" s="34">
        <v>43207</v>
      </c>
      <c r="I1080" s="4"/>
    </row>
    <row r="1081" spans="1:9" ht="15" customHeight="1" x14ac:dyDescent="0.25">
      <c r="A1081" s="20">
        <v>193</v>
      </c>
      <c r="B1081" s="16" t="s">
        <v>479</v>
      </c>
      <c r="C1081" s="16" t="s">
        <v>480</v>
      </c>
      <c r="D1081" s="5">
        <v>1300</v>
      </c>
      <c r="E1081" s="5">
        <f t="shared" si="9"/>
        <v>1573</v>
      </c>
      <c r="F1081" s="16" t="s">
        <v>481</v>
      </c>
      <c r="G1081" s="7"/>
      <c r="H1081" s="34">
        <v>43222</v>
      </c>
      <c r="I1081" s="4"/>
    </row>
    <row r="1082" spans="1:9" ht="15" customHeight="1" x14ac:dyDescent="0.25">
      <c r="A1082" s="20">
        <v>342</v>
      </c>
      <c r="B1082" s="3" t="s">
        <v>800</v>
      </c>
      <c r="C1082" s="3" t="s">
        <v>801</v>
      </c>
      <c r="D1082" s="5">
        <v>1377.02</v>
      </c>
      <c r="E1082" s="5">
        <v>1576.2</v>
      </c>
      <c r="F1082" s="3" t="s">
        <v>802</v>
      </c>
      <c r="G1082" s="7"/>
      <c r="H1082" s="34">
        <v>43257</v>
      </c>
      <c r="I1082" s="4"/>
    </row>
    <row r="1083" spans="1:9" ht="15" customHeight="1" x14ac:dyDescent="0.25">
      <c r="A1083" s="20">
        <v>434</v>
      </c>
      <c r="B1083" s="3" t="s">
        <v>1001</v>
      </c>
      <c r="C1083" s="3" t="s">
        <v>1002</v>
      </c>
      <c r="D1083" s="5">
        <v>1311.4</v>
      </c>
      <c r="E1083" s="5">
        <f>D1083*1.21</f>
        <v>1586.7940000000001</v>
      </c>
      <c r="F1083" s="3" t="s">
        <v>1003</v>
      </c>
      <c r="G1083" s="7"/>
      <c r="H1083" s="34">
        <v>43270</v>
      </c>
      <c r="I1083" s="4"/>
    </row>
    <row r="1084" spans="1:9" ht="15" customHeight="1" x14ac:dyDescent="0.25">
      <c r="A1084" s="39" t="s">
        <v>1965</v>
      </c>
      <c r="B1084" s="42" t="s">
        <v>2285</v>
      </c>
      <c r="C1084" s="42" t="s">
        <v>2286</v>
      </c>
      <c r="D1084" s="43">
        <v>1317.5289256198348</v>
      </c>
      <c r="E1084" s="43">
        <v>1594.21</v>
      </c>
      <c r="F1084" s="42" t="s">
        <v>2293</v>
      </c>
      <c r="G1084" s="25"/>
      <c r="H1084" s="25"/>
      <c r="I1084" s="4"/>
    </row>
    <row r="1085" spans="1:9" ht="15" customHeight="1" x14ac:dyDescent="0.25">
      <c r="A1085" s="20">
        <v>504</v>
      </c>
      <c r="B1085" s="3" t="s">
        <v>239</v>
      </c>
      <c r="C1085" s="3" t="s">
        <v>240</v>
      </c>
      <c r="D1085" s="5">
        <v>1318.18</v>
      </c>
      <c r="E1085" s="5">
        <v>1595</v>
      </c>
      <c r="F1085" s="3" t="s">
        <v>1134</v>
      </c>
      <c r="G1085" s="7"/>
      <c r="H1085" s="34">
        <v>43313</v>
      </c>
      <c r="I1085" s="4"/>
    </row>
    <row r="1086" spans="1:9" ht="15" customHeight="1" x14ac:dyDescent="0.25">
      <c r="A1086" s="20">
        <v>263</v>
      </c>
      <c r="B1086" s="23" t="s">
        <v>622</v>
      </c>
      <c r="C1086" s="23" t="s">
        <v>623</v>
      </c>
      <c r="D1086" s="5">
        <v>1322.31</v>
      </c>
      <c r="E1086" s="5">
        <f>D1086*1.21</f>
        <v>1599.9950999999999</v>
      </c>
      <c r="F1086" s="23" t="s">
        <v>624</v>
      </c>
      <c r="G1086" s="7"/>
      <c r="H1086" s="34">
        <v>43231</v>
      </c>
      <c r="I1086" s="4"/>
    </row>
    <row r="1087" spans="1:9" ht="15" customHeight="1" x14ac:dyDescent="0.25">
      <c r="A1087" s="20">
        <v>215</v>
      </c>
      <c r="B1087" s="23" t="s">
        <v>216</v>
      </c>
      <c r="C1087" s="3" t="s">
        <v>217</v>
      </c>
      <c r="D1087" s="5">
        <v>1455</v>
      </c>
      <c r="E1087" s="5">
        <v>1601</v>
      </c>
      <c r="F1087" s="28" t="s">
        <v>532</v>
      </c>
      <c r="G1087" s="7"/>
      <c r="H1087" s="34">
        <v>43231</v>
      </c>
      <c r="I1087" s="4"/>
    </row>
    <row r="1088" spans="1:9" ht="15" customHeight="1" x14ac:dyDescent="0.25">
      <c r="A1088" s="20">
        <v>518</v>
      </c>
      <c r="B1088" s="29" t="s">
        <v>30</v>
      </c>
      <c r="C1088" s="16" t="s">
        <v>504</v>
      </c>
      <c r="D1088" s="5">
        <v>1331.25</v>
      </c>
      <c r="E1088" s="5">
        <f>D1088*1.21</f>
        <v>1610.8125</v>
      </c>
      <c r="F1088" s="16" t="s">
        <v>1160</v>
      </c>
      <c r="G1088" s="7" t="s">
        <v>377</v>
      </c>
      <c r="H1088" s="34">
        <v>43320</v>
      </c>
      <c r="I1088" s="4"/>
    </row>
    <row r="1089" spans="1:9" ht="15" customHeight="1" x14ac:dyDescent="0.25">
      <c r="A1089" s="20">
        <v>896</v>
      </c>
      <c r="B1089" s="3" t="s">
        <v>1883</v>
      </c>
      <c r="C1089" s="3" t="s">
        <v>1884</v>
      </c>
      <c r="D1089" s="5">
        <v>1349.33</v>
      </c>
      <c r="E1089" s="5">
        <f>D1089*1.21</f>
        <v>1632.6892999999998</v>
      </c>
      <c r="F1089" s="3" t="s">
        <v>1199</v>
      </c>
      <c r="G1089" s="7"/>
      <c r="H1089" s="34">
        <v>43454</v>
      </c>
      <c r="I1089" s="4"/>
    </row>
    <row r="1090" spans="1:9" ht="15" customHeight="1" x14ac:dyDescent="0.25">
      <c r="A1090" s="39" t="s">
        <v>1965</v>
      </c>
      <c r="B1090" s="42" t="s">
        <v>2083</v>
      </c>
      <c r="C1090" s="42" t="s">
        <v>131</v>
      </c>
      <c r="D1090" s="43">
        <v>1358.2561983471076</v>
      </c>
      <c r="E1090" s="43">
        <v>1643.49</v>
      </c>
      <c r="F1090" s="42" t="s">
        <v>2098</v>
      </c>
      <c r="G1090" s="25"/>
      <c r="H1090" s="25"/>
      <c r="I1090" s="4"/>
    </row>
    <row r="1091" spans="1:9" ht="15" customHeight="1" x14ac:dyDescent="0.25">
      <c r="A1091" s="20">
        <v>251</v>
      </c>
      <c r="B1091" s="23" t="s">
        <v>593</v>
      </c>
      <c r="C1091" s="23" t="s">
        <v>131</v>
      </c>
      <c r="D1091" s="5">
        <v>1363.17</v>
      </c>
      <c r="E1091" s="5">
        <f>D1091*1.21</f>
        <v>1649.4357</v>
      </c>
      <c r="F1091" s="3" t="s">
        <v>594</v>
      </c>
      <c r="G1091" s="7"/>
      <c r="H1091" s="34">
        <v>43231</v>
      </c>
      <c r="I1091" s="4"/>
    </row>
    <row r="1092" spans="1:9" ht="15" customHeight="1" x14ac:dyDescent="0.25">
      <c r="A1092" s="20">
        <v>199</v>
      </c>
      <c r="B1092" s="3" t="s">
        <v>497</v>
      </c>
      <c r="C1092" s="16" t="s">
        <v>500</v>
      </c>
      <c r="D1092" s="5">
        <v>1365</v>
      </c>
      <c r="E1092" s="5">
        <f>D1092*1.21</f>
        <v>1651.6499999999999</v>
      </c>
      <c r="F1092" s="3" t="s">
        <v>498</v>
      </c>
      <c r="G1092" s="7"/>
      <c r="H1092" s="34">
        <v>43224</v>
      </c>
      <c r="I1092" s="4"/>
    </row>
    <row r="1093" spans="1:9" ht="15" customHeight="1" x14ac:dyDescent="0.25">
      <c r="A1093" s="20">
        <v>719</v>
      </c>
      <c r="B1093" s="3" t="s">
        <v>1533</v>
      </c>
      <c r="C1093" s="3" t="s">
        <v>1534</v>
      </c>
      <c r="D1093" s="5">
        <v>1366.5</v>
      </c>
      <c r="E1093" s="5">
        <f>D1093*1.21</f>
        <v>1653.4649999999999</v>
      </c>
      <c r="F1093" s="3" t="s">
        <v>1535</v>
      </c>
      <c r="G1093" s="7" t="s">
        <v>377</v>
      </c>
      <c r="H1093" s="34">
        <v>43412</v>
      </c>
      <c r="I1093" s="4"/>
    </row>
    <row r="1094" spans="1:9" ht="15" customHeight="1" x14ac:dyDescent="0.25">
      <c r="A1094" s="20">
        <v>827</v>
      </c>
      <c r="B1094" s="3" t="s">
        <v>1742</v>
      </c>
      <c r="C1094" s="3" t="s">
        <v>1745</v>
      </c>
      <c r="D1094" s="5">
        <v>1560</v>
      </c>
      <c r="E1094" s="5">
        <v>1656.6</v>
      </c>
      <c r="F1094" s="3" t="s">
        <v>1743</v>
      </c>
      <c r="G1094" s="7"/>
      <c r="H1094" s="34">
        <v>43439</v>
      </c>
      <c r="I1094" s="4"/>
    </row>
    <row r="1095" spans="1:9" ht="15" customHeight="1" x14ac:dyDescent="0.25">
      <c r="A1095" s="20">
        <v>74</v>
      </c>
      <c r="B1095" s="16" t="s">
        <v>196</v>
      </c>
      <c r="C1095" s="16" t="s">
        <v>198</v>
      </c>
      <c r="D1095" s="24">
        <v>1371.96</v>
      </c>
      <c r="E1095" s="5">
        <f>D1095*1.21</f>
        <v>1660.0716</v>
      </c>
      <c r="F1095" s="16" t="s">
        <v>197</v>
      </c>
      <c r="G1095" s="26" t="s">
        <v>376</v>
      </c>
      <c r="H1095" s="35">
        <v>43199</v>
      </c>
      <c r="I1095" s="25">
        <v>43190</v>
      </c>
    </row>
    <row r="1096" spans="1:9" ht="15" customHeight="1" x14ac:dyDescent="0.25">
      <c r="A1096" s="20">
        <v>78</v>
      </c>
      <c r="B1096" s="3" t="s">
        <v>120</v>
      </c>
      <c r="C1096" s="3" t="s">
        <v>169</v>
      </c>
      <c r="D1096" s="24">
        <v>1396.68</v>
      </c>
      <c r="E1096" s="5">
        <f>D1096*1.21</f>
        <v>1689.9828</v>
      </c>
      <c r="F1096" s="16" t="s">
        <v>121</v>
      </c>
      <c r="G1096" s="7"/>
      <c r="H1096" s="34">
        <v>43243</v>
      </c>
      <c r="I1096" s="4">
        <v>43465</v>
      </c>
    </row>
    <row r="1097" spans="1:9" ht="15" customHeight="1" x14ac:dyDescent="0.25">
      <c r="A1097" s="20">
        <v>675</v>
      </c>
      <c r="B1097" s="3" t="s">
        <v>1490</v>
      </c>
      <c r="C1097" s="3" t="s">
        <v>1496</v>
      </c>
      <c r="D1097" s="5">
        <v>1400</v>
      </c>
      <c r="E1097" s="5">
        <f>D1097*1.21</f>
        <v>1694</v>
      </c>
      <c r="F1097" s="3" t="s">
        <v>1493</v>
      </c>
      <c r="G1097" s="7"/>
      <c r="H1097" s="34">
        <v>43398</v>
      </c>
      <c r="I1097" s="4"/>
    </row>
    <row r="1098" spans="1:9" ht="15" customHeight="1" x14ac:dyDescent="0.25">
      <c r="A1098" s="20">
        <v>847</v>
      </c>
      <c r="B1098" s="3" t="s">
        <v>1780</v>
      </c>
      <c r="C1098" s="3" t="s">
        <v>1779</v>
      </c>
      <c r="D1098" s="5">
        <v>1400</v>
      </c>
      <c r="E1098" s="5">
        <f>D1098*1.21</f>
        <v>1694</v>
      </c>
      <c r="F1098" s="3" t="s">
        <v>1778</v>
      </c>
      <c r="G1098" s="7"/>
      <c r="H1098" s="34">
        <v>43444</v>
      </c>
      <c r="I1098" s="4"/>
    </row>
    <row r="1099" spans="1:9" ht="15" customHeight="1" x14ac:dyDescent="0.25">
      <c r="A1099" s="20">
        <v>867</v>
      </c>
      <c r="B1099" s="3" t="s">
        <v>1815</v>
      </c>
      <c r="C1099" s="3" t="s">
        <v>1817</v>
      </c>
      <c r="D1099" s="5">
        <v>1400</v>
      </c>
      <c r="E1099" s="5">
        <f>D1099*1.21</f>
        <v>1694</v>
      </c>
      <c r="F1099" s="3" t="s">
        <v>1816</v>
      </c>
      <c r="G1099" s="7"/>
      <c r="H1099" s="34">
        <v>43448</v>
      </c>
      <c r="I1099" s="4"/>
    </row>
    <row r="1100" spans="1:9" ht="15" customHeight="1" x14ac:dyDescent="0.25">
      <c r="A1100" s="20">
        <v>8</v>
      </c>
      <c r="B1100" s="16" t="s">
        <v>16</v>
      </c>
      <c r="C1100" s="3" t="s">
        <v>126</v>
      </c>
      <c r="D1100" s="24">
        <v>1700</v>
      </c>
      <c r="E1100" s="5">
        <v>1700</v>
      </c>
      <c r="F1100" s="16" t="s">
        <v>183</v>
      </c>
      <c r="G1100" s="26"/>
      <c r="H1100" s="35">
        <v>43174</v>
      </c>
      <c r="I1100" s="25">
        <v>43174</v>
      </c>
    </row>
    <row r="1101" spans="1:9" ht="15" customHeight="1" x14ac:dyDescent="0.25">
      <c r="A1101" s="20">
        <v>475</v>
      </c>
      <c r="B1101" s="16" t="s">
        <v>16</v>
      </c>
      <c r="C1101" s="3" t="s">
        <v>126</v>
      </c>
      <c r="D1101" s="5">
        <v>1700</v>
      </c>
      <c r="E1101" s="5">
        <v>1700</v>
      </c>
      <c r="F1101" s="16" t="s">
        <v>183</v>
      </c>
      <c r="G1101" s="7"/>
      <c r="H1101" s="34">
        <v>43290</v>
      </c>
      <c r="I1101" s="4"/>
    </row>
    <row r="1102" spans="1:9" ht="15" customHeight="1" x14ac:dyDescent="0.25">
      <c r="A1102" s="20">
        <v>253</v>
      </c>
      <c r="B1102" s="23" t="s">
        <v>596</v>
      </c>
      <c r="C1102" s="23" t="s">
        <v>234</v>
      </c>
      <c r="D1102" s="5">
        <v>1404.96</v>
      </c>
      <c r="E1102" s="5">
        <f>D1102*1.21</f>
        <v>1700.0016000000001</v>
      </c>
      <c r="F1102" s="23" t="s">
        <v>597</v>
      </c>
      <c r="G1102" s="7"/>
      <c r="H1102" s="34">
        <v>43231</v>
      </c>
      <c r="I1102" s="4"/>
    </row>
    <row r="1103" spans="1:9" ht="15" customHeight="1" x14ac:dyDescent="0.25">
      <c r="A1103" s="20">
        <v>546</v>
      </c>
      <c r="B1103" s="3" t="s">
        <v>1193</v>
      </c>
      <c r="C1103" s="3" t="s">
        <v>1221</v>
      </c>
      <c r="D1103" s="5">
        <v>1420</v>
      </c>
      <c r="E1103" s="5">
        <f>D1103*1.21</f>
        <v>1718.2</v>
      </c>
      <c r="F1103" s="3" t="s">
        <v>1209</v>
      </c>
      <c r="G1103" s="7"/>
      <c r="H1103" s="34">
        <v>43346</v>
      </c>
      <c r="I1103" s="4"/>
    </row>
    <row r="1104" spans="1:9" ht="15" customHeight="1" x14ac:dyDescent="0.25">
      <c r="A1104" s="20">
        <v>826</v>
      </c>
      <c r="B1104" s="3" t="s">
        <v>1737</v>
      </c>
      <c r="C1104" s="3" t="s">
        <v>938</v>
      </c>
      <c r="D1104" s="5">
        <v>1420</v>
      </c>
      <c r="E1104" s="5">
        <f>D1104*1.21</f>
        <v>1718.2</v>
      </c>
      <c r="F1104" s="3" t="s">
        <v>1738</v>
      </c>
      <c r="G1104" s="7" t="s">
        <v>1739</v>
      </c>
      <c r="H1104" s="34">
        <v>43444</v>
      </c>
      <c r="I1104" s="4"/>
    </row>
    <row r="1105" spans="1:11" ht="15" customHeight="1" x14ac:dyDescent="0.25">
      <c r="A1105" s="20">
        <v>697</v>
      </c>
      <c r="B1105" s="3" t="s">
        <v>1478</v>
      </c>
      <c r="C1105" s="3" t="s">
        <v>1480</v>
      </c>
      <c r="D1105" s="5">
        <v>1725</v>
      </c>
      <c r="E1105" s="5">
        <v>1725</v>
      </c>
      <c r="F1105" s="3" t="s">
        <v>1479</v>
      </c>
      <c r="G1105" s="7"/>
      <c r="H1105" s="34">
        <v>43398</v>
      </c>
      <c r="I1105" s="4"/>
    </row>
    <row r="1106" spans="1:11" ht="15" customHeight="1" x14ac:dyDescent="0.25">
      <c r="A1106" s="20">
        <v>802</v>
      </c>
      <c r="B1106" s="3" t="s">
        <v>120</v>
      </c>
      <c r="C1106" s="3" t="s">
        <v>169</v>
      </c>
      <c r="D1106" s="5">
        <v>1438.56</v>
      </c>
      <c r="E1106" s="5">
        <f>D1106*1.21</f>
        <v>1740.6575999999998</v>
      </c>
      <c r="F1106" s="3" t="s">
        <v>1695</v>
      </c>
      <c r="G1106" s="7"/>
      <c r="H1106" s="34">
        <v>43437</v>
      </c>
      <c r="I1106" s="4"/>
      <c r="J1106" s="8" t="s">
        <v>1545</v>
      </c>
      <c r="K1106" s="8" t="s">
        <v>1547</v>
      </c>
    </row>
    <row r="1107" spans="1:11" ht="15" customHeight="1" x14ac:dyDescent="0.25">
      <c r="A1107" s="20">
        <v>557</v>
      </c>
      <c r="B1107" s="3" t="s">
        <v>1223</v>
      </c>
      <c r="C1107" s="3" t="s">
        <v>240</v>
      </c>
      <c r="D1107" s="5">
        <v>1439.67</v>
      </c>
      <c r="E1107" s="5">
        <f>D1107*1.21</f>
        <v>1742.0007000000001</v>
      </c>
      <c r="F1107" s="3" t="s">
        <v>1228</v>
      </c>
      <c r="G1107" s="7"/>
      <c r="H1107" s="34">
        <v>43348</v>
      </c>
      <c r="I1107" s="4"/>
    </row>
    <row r="1108" spans="1:11" ht="15" customHeight="1" x14ac:dyDescent="0.25">
      <c r="A1108" s="20">
        <v>934</v>
      </c>
      <c r="B1108" s="3" t="s">
        <v>1934</v>
      </c>
      <c r="C1108" s="3" t="s">
        <v>1936</v>
      </c>
      <c r="D1108" s="5">
        <v>1440</v>
      </c>
      <c r="E1108" s="5">
        <f>D1108*1.21</f>
        <v>1742.3999999999999</v>
      </c>
      <c r="F1108" s="3" t="s">
        <v>1935</v>
      </c>
      <c r="G1108" s="7"/>
      <c r="H1108" s="34">
        <v>43458</v>
      </c>
      <c r="I1108" s="4"/>
    </row>
    <row r="1109" spans="1:11" ht="15" customHeight="1" x14ac:dyDescent="0.25">
      <c r="A1109" s="20">
        <v>568</v>
      </c>
      <c r="B1109" s="3" t="s">
        <v>51</v>
      </c>
      <c r="C1109" s="3" t="s">
        <v>160</v>
      </c>
      <c r="D1109" s="5">
        <v>1750</v>
      </c>
      <c r="E1109" s="5">
        <v>1750</v>
      </c>
      <c r="F1109" s="3" t="s">
        <v>1254</v>
      </c>
      <c r="G1109" s="7"/>
      <c r="H1109" s="34">
        <v>43350</v>
      </c>
      <c r="I1109" s="4"/>
    </row>
    <row r="1110" spans="1:11" ht="15" customHeight="1" x14ac:dyDescent="0.25">
      <c r="A1110" s="20">
        <v>494</v>
      </c>
      <c r="B1110" s="3" t="s">
        <v>239</v>
      </c>
      <c r="C1110" s="3" t="s">
        <v>240</v>
      </c>
      <c r="D1110" s="5">
        <v>1454.55</v>
      </c>
      <c r="E1110" s="5">
        <f>D1110*1.21</f>
        <v>1760.0055</v>
      </c>
      <c r="F1110" s="3" t="s">
        <v>1115</v>
      </c>
      <c r="G1110" s="7"/>
      <c r="H1110" s="34">
        <v>43306</v>
      </c>
      <c r="I1110" s="4"/>
    </row>
    <row r="1111" spans="1:11" ht="15" customHeight="1" x14ac:dyDescent="0.25">
      <c r="A1111" s="20">
        <v>785</v>
      </c>
      <c r="B1111" s="3" t="s">
        <v>563</v>
      </c>
      <c r="C1111" s="3" t="s">
        <v>573</v>
      </c>
      <c r="D1111" s="5">
        <v>1460</v>
      </c>
      <c r="E1111" s="5">
        <f>D1111*1.21</f>
        <v>1766.6</v>
      </c>
      <c r="F1111" s="3" t="s">
        <v>1660</v>
      </c>
      <c r="G1111" s="7"/>
      <c r="H1111" s="34">
        <v>43420</v>
      </c>
      <c r="I1111" s="4"/>
    </row>
    <row r="1112" spans="1:11" ht="15" customHeight="1" x14ac:dyDescent="0.25">
      <c r="A1112" s="39" t="s">
        <v>1965</v>
      </c>
      <c r="B1112" s="42" t="s">
        <v>2083</v>
      </c>
      <c r="C1112" s="42" t="s">
        <v>131</v>
      </c>
      <c r="D1112" s="43">
        <v>1463.4297520661157</v>
      </c>
      <c r="E1112" s="43">
        <v>1770.75</v>
      </c>
      <c r="F1112" s="42" t="s">
        <v>2099</v>
      </c>
      <c r="G1112" s="25"/>
      <c r="H1112" s="25"/>
      <c r="I1112" s="4"/>
    </row>
    <row r="1113" spans="1:11" ht="15" customHeight="1" x14ac:dyDescent="0.25">
      <c r="A1113" s="20">
        <v>787</v>
      </c>
      <c r="B1113" s="3" t="s">
        <v>1380</v>
      </c>
      <c r="C1113" s="3" t="s">
        <v>1382</v>
      </c>
      <c r="D1113" s="5">
        <v>1472.57</v>
      </c>
      <c r="E1113" s="5">
        <f>D1113*1.21</f>
        <v>1781.8096999999998</v>
      </c>
      <c r="F1113" s="3" t="s">
        <v>1665</v>
      </c>
      <c r="G1113" s="7"/>
      <c r="H1113" s="34">
        <v>43403</v>
      </c>
      <c r="I1113" s="4"/>
    </row>
    <row r="1114" spans="1:11" ht="15" customHeight="1" x14ac:dyDescent="0.25">
      <c r="A1114" s="20">
        <v>863</v>
      </c>
      <c r="B1114" s="3" t="s">
        <v>1118</v>
      </c>
      <c r="C1114" s="3" t="s">
        <v>1117</v>
      </c>
      <c r="D1114" s="5">
        <v>1480</v>
      </c>
      <c r="E1114" s="5">
        <f>D1114*1.21</f>
        <v>1790.8</v>
      </c>
      <c r="F1114" s="3" t="s">
        <v>1809</v>
      </c>
      <c r="G1114" s="7"/>
      <c r="H1114" s="34">
        <v>43448</v>
      </c>
      <c r="I1114" s="4"/>
    </row>
    <row r="1115" spans="1:11" ht="15" customHeight="1" x14ac:dyDescent="0.25">
      <c r="A1115" s="20">
        <v>492</v>
      </c>
      <c r="B1115" s="3" t="s">
        <v>22</v>
      </c>
      <c r="C1115" s="3" t="s">
        <v>132</v>
      </c>
      <c r="D1115" s="5">
        <v>1480.52</v>
      </c>
      <c r="E1115" s="5">
        <f>D1115*1.21</f>
        <v>1791.4292</v>
      </c>
      <c r="F1115" s="3" t="s">
        <v>1113</v>
      </c>
      <c r="G1115" s="7"/>
      <c r="H1115" s="34">
        <v>43306</v>
      </c>
      <c r="I1115" s="4"/>
    </row>
    <row r="1116" spans="1:11" ht="15" customHeight="1" x14ac:dyDescent="0.25">
      <c r="A1116" s="20">
        <v>516</v>
      </c>
      <c r="B1116" s="3" t="s">
        <v>1161</v>
      </c>
      <c r="C1116" s="3" t="s">
        <v>168</v>
      </c>
      <c r="D1116" s="5">
        <v>1485.5</v>
      </c>
      <c r="E1116" s="5">
        <f>D1116*1.21</f>
        <v>1797.4549999999999</v>
      </c>
      <c r="F1116" s="3" t="s">
        <v>1162</v>
      </c>
      <c r="G1116" s="7" t="s">
        <v>377</v>
      </c>
      <c r="H1116" s="34">
        <v>43320</v>
      </c>
      <c r="I1116" s="4"/>
    </row>
    <row r="1117" spans="1:11" ht="15" customHeight="1" x14ac:dyDescent="0.25">
      <c r="A1117" s="20">
        <v>114</v>
      </c>
      <c r="B1117" s="3" t="s">
        <v>283</v>
      </c>
      <c r="C1117" s="29" t="s">
        <v>282</v>
      </c>
      <c r="D1117" s="5">
        <v>1487.6</v>
      </c>
      <c r="E1117" s="5">
        <f>D1117*1.21</f>
        <v>1799.9959999999999</v>
      </c>
      <c r="F1117" s="23" t="s">
        <v>281</v>
      </c>
      <c r="G1117" s="7"/>
      <c r="H1117" s="34">
        <v>43207</v>
      </c>
      <c r="I1117" s="4"/>
    </row>
    <row r="1118" spans="1:11" ht="15" customHeight="1" x14ac:dyDescent="0.25">
      <c r="A1118" s="20">
        <v>110</v>
      </c>
      <c r="B1118" s="23" t="s">
        <v>269</v>
      </c>
      <c r="C1118" s="23" t="s">
        <v>270</v>
      </c>
      <c r="D1118" s="5">
        <f>E1118/1.21</f>
        <v>1487.6033057851241</v>
      </c>
      <c r="E1118" s="5">
        <v>1800</v>
      </c>
      <c r="F1118" s="23" t="s">
        <v>271</v>
      </c>
      <c r="G1118" s="7"/>
      <c r="H1118" s="34">
        <v>43207</v>
      </c>
      <c r="I1118" s="4"/>
    </row>
    <row r="1119" spans="1:11" ht="15" customHeight="1" x14ac:dyDescent="0.25">
      <c r="A1119" s="20">
        <v>86</v>
      </c>
      <c r="B1119" s="3" t="s">
        <v>205</v>
      </c>
      <c r="C1119" s="3" t="s">
        <v>207</v>
      </c>
      <c r="D1119" s="5">
        <v>1491.58</v>
      </c>
      <c r="E1119" s="5">
        <f t="shared" ref="E1119:E1142" si="10">D1119*1.21</f>
        <v>1804.8117999999999</v>
      </c>
      <c r="F1119" s="3" t="s">
        <v>206</v>
      </c>
      <c r="G1119" s="7" t="s">
        <v>377</v>
      </c>
      <c r="H1119" s="34">
        <v>43202</v>
      </c>
      <c r="I1119" s="4"/>
      <c r="J1119" s="8" t="s">
        <v>1928</v>
      </c>
    </row>
    <row r="1120" spans="1:11" ht="15" customHeight="1" x14ac:dyDescent="0.25">
      <c r="A1120" s="20">
        <v>944</v>
      </c>
      <c r="B1120" s="3" t="s">
        <v>1962</v>
      </c>
      <c r="C1120" s="3" t="s">
        <v>500</v>
      </c>
      <c r="D1120" s="5">
        <v>1500</v>
      </c>
      <c r="E1120" s="5">
        <f t="shared" si="10"/>
        <v>1815</v>
      </c>
      <c r="F1120" s="3" t="s">
        <v>1963</v>
      </c>
      <c r="G1120" s="7"/>
      <c r="H1120" s="34">
        <v>43465</v>
      </c>
      <c r="I1120" s="4"/>
    </row>
    <row r="1121" spans="1:9" ht="15" customHeight="1" x14ac:dyDescent="0.25">
      <c r="A1121" s="20">
        <v>593</v>
      </c>
      <c r="B1121" s="16" t="s">
        <v>1291</v>
      </c>
      <c r="C1121" s="16" t="s">
        <v>1293</v>
      </c>
      <c r="D1121" s="5">
        <v>1504.56</v>
      </c>
      <c r="E1121" s="5">
        <f t="shared" si="10"/>
        <v>1820.5175999999999</v>
      </c>
      <c r="F1121" s="16" t="s">
        <v>1292</v>
      </c>
      <c r="G1121" s="7"/>
      <c r="H1121" s="34">
        <v>43362</v>
      </c>
      <c r="I1121" s="4"/>
    </row>
    <row r="1122" spans="1:9" ht="15" customHeight="1" x14ac:dyDescent="0.25">
      <c r="A1122" s="20">
        <v>647</v>
      </c>
      <c r="B1122" s="3" t="s">
        <v>1420</v>
      </c>
      <c r="C1122" s="3" t="s">
        <v>1421</v>
      </c>
      <c r="D1122" s="5">
        <v>1543.75</v>
      </c>
      <c r="E1122" s="5">
        <f t="shared" si="10"/>
        <v>1867.9375</v>
      </c>
      <c r="F1122" s="3" t="s">
        <v>1422</v>
      </c>
      <c r="G1122" s="7" t="s">
        <v>377</v>
      </c>
      <c r="H1122" s="34">
        <v>43378</v>
      </c>
      <c r="I1122" s="4"/>
    </row>
    <row r="1123" spans="1:9" ht="15" customHeight="1" x14ac:dyDescent="0.25">
      <c r="A1123" s="20">
        <v>79</v>
      </c>
      <c r="B1123" s="16" t="s">
        <v>172</v>
      </c>
      <c r="C1123" s="16" t="s">
        <v>171</v>
      </c>
      <c r="D1123" s="24">
        <v>1549.44</v>
      </c>
      <c r="E1123" s="5">
        <f t="shared" si="10"/>
        <v>1874.8224</v>
      </c>
      <c r="F1123" s="16" t="s">
        <v>186</v>
      </c>
      <c r="G1123" s="26" t="s">
        <v>377</v>
      </c>
      <c r="H1123" s="35">
        <v>43201</v>
      </c>
      <c r="I1123" s="25">
        <v>43207</v>
      </c>
    </row>
    <row r="1124" spans="1:9" ht="15" customHeight="1" x14ac:dyDescent="0.25">
      <c r="A1124" s="20">
        <v>273</v>
      </c>
      <c r="B1124" s="16" t="s">
        <v>646</v>
      </c>
      <c r="C1124" s="16" t="s">
        <v>648</v>
      </c>
      <c r="D1124" s="5">
        <v>1555.5</v>
      </c>
      <c r="E1124" s="5">
        <f t="shared" si="10"/>
        <v>1882.155</v>
      </c>
      <c r="F1124" s="16" t="s">
        <v>647</v>
      </c>
      <c r="G1124" s="7"/>
      <c r="H1124" s="34">
        <v>43206</v>
      </c>
      <c r="I1124" s="4"/>
    </row>
    <row r="1125" spans="1:9" ht="15" customHeight="1" x14ac:dyDescent="0.25">
      <c r="A1125" s="20">
        <v>503</v>
      </c>
      <c r="B1125" s="3" t="s">
        <v>22</v>
      </c>
      <c r="C1125" s="3" t="s">
        <v>132</v>
      </c>
      <c r="D1125" s="5">
        <v>1565.92</v>
      </c>
      <c r="E1125" s="5">
        <f t="shared" si="10"/>
        <v>1894.7632000000001</v>
      </c>
      <c r="F1125" s="3" t="s">
        <v>1133</v>
      </c>
      <c r="G1125" s="7"/>
      <c r="H1125" s="34">
        <v>43313</v>
      </c>
      <c r="I1125" s="4"/>
    </row>
    <row r="1126" spans="1:9" ht="15" customHeight="1" x14ac:dyDescent="0.25">
      <c r="A1126" s="20">
        <v>519</v>
      </c>
      <c r="B1126" s="3" t="s">
        <v>1161</v>
      </c>
      <c r="C1126" s="3" t="s">
        <v>168</v>
      </c>
      <c r="D1126" s="5">
        <v>1566.6</v>
      </c>
      <c r="E1126" s="5">
        <f t="shared" si="10"/>
        <v>1895.5859999999998</v>
      </c>
      <c r="F1126" s="3" t="s">
        <v>1164</v>
      </c>
      <c r="G1126" s="7" t="s">
        <v>377</v>
      </c>
      <c r="H1126" s="34">
        <v>43320</v>
      </c>
      <c r="I1126" s="4"/>
    </row>
    <row r="1127" spans="1:9" ht="15" customHeight="1" x14ac:dyDescent="0.25">
      <c r="A1127" s="20">
        <v>221</v>
      </c>
      <c r="B1127" s="29" t="s">
        <v>22</v>
      </c>
      <c r="C1127" s="3" t="s">
        <v>132</v>
      </c>
      <c r="D1127" s="5">
        <v>1572.57</v>
      </c>
      <c r="E1127" s="5">
        <f t="shared" si="10"/>
        <v>1902.8096999999998</v>
      </c>
      <c r="F1127" s="3" t="s">
        <v>542</v>
      </c>
      <c r="G1127" s="7"/>
      <c r="H1127" s="34">
        <v>43217</v>
      </c>
      <c r="I1127" s="4"/>
    </row>
    <row r="1128" spans="1:9" ht="15" customHeight="1" x14ac:dyDescent="0.25">
      <c r="A1128" s="20">
        <v>752</v>
      </c>
      <c r="B1128" s="3" t="s">
        <v>1533</v>
      </c>
      <c r="C1128" s="3" t="s">
        <v>1534</v>
      </c>
      <c r="D1128" s="5">
        <v>1586.6</v>
      </c>
      <c r="E1128" s="5">
        <f t="shared" si="10"/>
        <v>1919.7859999999998</v>
      </c>
      <c r="F1128" s="3" t="s">
        <v>1592</v>
      </c>
      <c r="G1128" s="7" t="s">
        <v>377</v>
      </c>
      <c r="H1128" s="34">
        <v>43416</v>
      </c>
      <c r="I1128" s="4"/>
    </row>
    <row r="1129" spans="1:9" ht="15" customHeight="1" x14ac:dyDescent="0.25">
      <c r="A1129" s="20">
        <v>532</v>
      </c>
      <c r="B1129" s="3" t="s">
        <v>1184</v>
      </c>
      <c r="C1129" s="3" t="s">
        <v>1186</v>
      </c>
      <c r="D1129" s="5">
        <v>1587.98</v>
      </c>
      <c r="E1129" s="5">
        <f t="shared" si="10"/>
        <v>1921.4558</v>
      </c>
      <c r="F1129" s="3" t="s">
        <v>1185</v>
      </c>
      <c r="G1129" s="7" t="s">
        <v>377</v>
      </c>
      <c r="H1129" s="34">
        <v>43340</v>
      </c>
      <c r="I1129" s="4"/>
    </row>
    <row r="1130" spans="1:9" ht="15" customHeight="1" x14ac:dyDescent="0.25">
      <c r="A1130" s="20">
        <v>528</v>
      </c>
      <c r="B1130" s="16" t="s">
        <v>22</v>
      </c>
      <c r="C1130" s="3" t="s">
        <v>132</v>
      </c>
      <c r="D1130" s="5">
        <v>1588.64</v>
      </c>
      <c r="E1130" s="5">
        <f t="shared" si="10"/>
        <v>1922.2544</v>
      </c>
      <c r="F1130" s="3" t="s">
        <v>1178</v>
      </c>
      <c r="G1130" s="7"/>
      <c r="H1130" s="34">
        <v>43336</v>
      </c>
      <c r="I1130" s="4"/>
    </row>
    <row r="1131" spans="1:9" ht="15" customHeight="1" x14ac:dyDescent="0.25">
      <c r="A1131" s="20">
        <v>555</v>
      </c>
      <c r="B1131" s="3" t="s">
        <v>22</v>
      </c>
      <c r="C1131" s="3" t="s">
        <v>132</v>
      </c>
      <c r="D1131" s="5">
        <v>1588.64</v>
      </c>
      <c r="E1131" s="5">
        <f t="shared" si="10"/>
        <v>1922.2544</v>
      </c>
      <c r="F1131" s="3" t="s">
        <v>1226</v>
      </c>
      <c r="G1131" s="7"/>
      <c r="H1131" s="34">
        <v>43348</v>
      </c>
      <c r="I1131" s="4"/>
    </row>
    <row r="1132" spans="1:9" ht="15" customHeight="1" x14ac:dyDescent="0.25">
      <c r="A1132" s="20">
        <v>583</v>
      </c>
      <c r="B1132" s="3" t="s">
        <v>22</v>
      </c>
      <c r="C1132" s="3" t="s">
        <v>132</v>
      </c>
      <c r="D1132" s="5">
        <v>1588.64</v>
      </c>
      <c r="E1132" s="5">
        <f t="shared" si="10"/>
        <v>1922.2544</v>
      </c>
      <c r="F1132" s="3" t="s">
        <v>1279</v>
      </c>
      <c r="G1132" s="7"/>
      <c r="H1132" s="34">
        <v>43361</v>
      </c>
      <c r="I1132" s="4"/>
    </row>
    <row r="1133" spans="1:9" ht="15" customHeight="1" x14ac:dyDescent="0.25">
      <c r="A1133" s="20">
        <v>536</v>
      </c>
      <c r="B1133" s="16" t="s">
        <v>1368</v>
      </c>
      <c r="C1133" s="16" t="s">
        <v>750</v>
      </c>
      <c r="D1133" s="5">
        <v>1588.65</v>
      </c>
      <c r="E1133" s="5">
        <f t="shared" si="10"/>
        <v>1922.2665</v>
      </c>
      <c r="F1133" s="16" t="s">
        <v>1199</v>
      </c>
      <c r="G1133" s="7"/>
      <c r="H1133" s="34">
        <v>43346</v>
      </c>
      <c r="I1133" s="4"/>
    </row>
    <row r="1134" spans="1:9" ht="15" customHeight="1" x14ac:dyDescent="0.25">
      <c r="A1134" s="20">
        <v>885</v>
      </c>
      <c r="B1134" s="3" t="s">
        <v>1857</v>
      </c>
      <c r="C1134" s="3" t="s">
        <v>1859</v>
      </c>
      <c r="D1134" s="5">
        <v>1594.6</v>
      </c>
      <c r="E1134" s="5">
        <f t="shared" si="10"/>
        <v>1929.4659999999999</v>
      </c>
      <c r="F1134" s="3" t="s">
        <v>1860</v>
      </c>
      <c r="G1134" s="7"/>
      <c r="H1134" s="34">
        <v>43448</v>
      </c>
      <c r="I1134" s="4"/>
    </row>
    <row r="1135" spans="1:9" ht="15" customHeight="1" x14ac:dyDescent="0.25">
      <c r="A1135" s="20">
        <v>487</v>
      </c>
      <c r="B1135" s="16" t="s">
        <v>172</v>
      </c>
      <c r="C1135" s="3" t="s">
        <v>171</v>
      </c>
      <c r="D1135" s="5">
        <v>1595.77</v>
      </c>
      <c r="E1135" s="5">
        <f t="shared" si="10"/>
        <v>1930.8816999999999</v>
      </c>
      <c r="F1135" s="3" t="s">
        <v>1105</v>
      </c>
      <c r="G1135" s="7" t="s">
        <v>377</v>
      </c>
      <c r="H1135" s="34">
        <v>43304</v>
      </c>
      <c r="I1135" s="4">
        <v>43343</v>
      </c>
    </row>
    <row r="1136" spans="1:9" ht="15" customHeight="1" x14ac:dyDescent="0.25">
      <c r="A1136" s="20">
        <v>132</v>
      </c>
      <c r="B1136" s="3" t="s">
        <v>335</v>
      </c>
      <c r="C1136" s="23" t="s">
        <v>336</v>
      </c>
      <c r="D1136" s="5">
        <v>1600</v>
      </c>
      <c r="E1136" s="5">
        <f t="shared" si="10"/>
        <v>1936</v>
      </c>
      <c r="F1136" s="23" t="s">
        <v>334</v>
      </c>
      <c r="G1136" s="7"/>
      <c r="H1136" s="34">
        <v>43207</v>
      </c>
      <c r="I1136" s="4"/>
    </row>
    <row r="1137" spans="1:11" ht="15" customHeight="1" x14ac:dyDescent="0.25">
      <c r="A1137" s="20">
        <v>869</v>
      </c>
      <c r="B1137" s="3" t="s">
        <v>1821</v>
      </c>
      <c r="C1137" s="3" t="s">
        <v>1823</v>
      </c>
      <c r="D1137" s="5">
        <v>1606.5</v>
      </c>
      <c r="E1137" s="5">
        <f t="shared" si="10"/>
        <v>1943.865</v>
      </c>
      <c r="F1137" s="3" t="s">
        <v>1822</v>
      </c>
      <c r="G1137" s="7"/>
      <c r="H1137" s="34">
        <v>43448</v>
      </c>
      <c r="I1137" s="4"/>
    </row>
    <row r="1138" spans="1:11" ht="15" customHeight="1" x14ac:dyDescent="0.25">
      <c r="A1138" s="20">
        <v>754</v>
      </c>
      <c r="B1138" s="16" t="s">
        <v>1595</v>
      </c>
      <c r="C1138" s="16" t="s">
        <v>1597</v>
      </c>
      <c r="D1138" s="5">
        <v>1618.08</v>
      </c>
      <c r="E1138" s="5">
        <f t="shared" si="10"/>
        <v>1957.8767999999998</v>
      </c>
      <c r="F1138" s="16" t="s">
        <v>1596</v>
      </c>
      <c r="G1138" s="7" t="s">
        <v>377</v>
      </c>
      <c r="H1138" s="34">
        <v>43417</v>
      </c>
      <c r="I1138" s="4"/>
      <c r="J1138" s="8" t="s">
        <v>1569</v>
      </c>
      <c r="K1138" s="8" t="s">
        <v>1706</v>
      </c>
    </row>
    <row r="1139" spans="1:11" ht="15" customHeight="1" x14ac:dyDescent="0.25">
      <c r="A1139" s="20">
        <v>271</v>
      </c>
      <c r="B1139" s="23" t="s">
        <v>23</v>
      </c>
      <c r="C1139" s="23" t="s">
        <v>133</v>
      </c>
      <c r="D1139" s="5">
        <v>1620</v>
      </c>
      <c r="E1139" s="5">
        <f t="shared" si="10"/>
        <v>1960.2</v>
      </c>
      <c r="F1139" s="3" t="s">
        <v>642</v>
      </c>
      <c r="G1139" s="7"/>
      <c r="H1139" s="34">
        <v>43231</v>
      </c>
      <c r="I1139" s="4"/>
    </row>
    <row r="1140" spans="1:11" ht="15" customHeight="1" x14ac:dyDescent="0.25">
      <c r="A1140" s="20">
        <v>362</v>
      </c>
      <c r="B1140" s="16" t="s">
        <v>839</v>
      </c>
      <c r="C1140" s="16" t="s">
        <v>577</v>
      </c>
      <c r="D1140" s="5">
        <v>1620</v>
      </c>
      <c r="E1140" s="5">
        <f t="shared" si="10"/>
        <v>1960.2</v>
      </c>
      <c r="F1140" s="16" t="s">
        <v>840</v>
      </c>
      <c r="G1140" s="7" t="s">
        <v>377</v>
      </c>
      <c r="H1140" s="34">
        <v>43259</v>
      </c>
      <c r="I1140" s="4"/>
    </row>
    <row r="1141" spans="1:11" ht="15" customHeight="1" x14ac:dyDescent="0.25">
      <c r="A1141" s="20">
        <v>40</v>
      </c>
      <c r="B1141" s="16" t="s">
        <v>41</v>
      </c>
      <c r="C1141" s="16" t="s">
        <v>150</v>
      </c>
      <c r="D1141" s="24">
        <v>1621</v>
      </c>
      <c r="E1141" s="5">
        <f t="shared" si="10"/>
        <v>1961.4099999999999</v>
      </c>
      <c r="F1141" s="16" t="s">
        <v>91</v>
      </c>
      <c r="G1141" s="26"/>
      <c r="H1141" s="35">
        <v>43181</v>
      </c>
      <c r="I1141" s="25">
        <v>43167</v>
      </c>
    </row>
    <row r="1142" spans="1:11" ht="15" customHeight="1" x14ac:dyDescent="0.25">
      <c r="A1142" s="20">
        <v>684</v>
      </c>
      <c r="B1142" s="29" t="s">
        <v>593</v>
      </c>
      <c r="C1142" s="16" t="s">
        <v>131</v>
      </c>
      <c r="D1142" s="5">
        <v>1627</v>
      </c>
      <c r="E1142" s="5">
        <f t="shared" si="10"/>
        <v>1968.6699999999998</v>
      </c>
      <c r="F1142" s="16" t="s">
        <v>1392</v>
      </c>
      <c r="G1142" s="7" t="s">
        <v>377</v>
      </c>
      <c r="H1142" s="34">
        <v>43384</v>
      </c>
      <c r="I1142" s="4">
        <v>43384</v>
      </c>
      <c r="J1142" s="8" t="s">
        <v>1569</v>
      </c>
      <c r="K1142" s="8" t="s">
        <v>1941</v>
      </c>
    </row>
    <row r="1143" spans="1:11" ht="15" customHeight="1" x14ac:dyDescent="0.25">
      <c r="A1143" s="20">
        <v>381</v>
      </c>
      <c r="B1143" s="48" t="s">
        <v>853</v>
      </c>
      <c r="C1143" s="47" t="s">
        <v>274</v>
      </c>
      <c r="D1143" s="5">
        <v>1800</v>
      </c>
      <c r="E1143" s="5">
        <v>1980</v>
      </c>
      <c r="F1143" s="47" t="s">
        <v>900</v>
      </c>
      <c r="G1143" s="7"/>
      <c r="H1143" s="34">
        <v>43262</v>
      </c>
      <c r="I1143" s="4"/>
    </row>
    <row r="1144" spans="1:11" ht="15" customHeight="1" x14ac:dyDescent="0.25">
      <c r="A1144" s="20">
        <v>158</v>
      </c>
      <c r="B1144" s="50" t="s">
        <v>390</v>
      </c>
      <c r="C1144" s="47" t="s">
        <v>417</v>
      </c>
      <c r="D1144" s="5">
        <v>1637.79</v>
      </c>
      <c r="E1144" s="5">
        <f>D1144*1.21</f>
        <v>1981.7258999999999</v>
      </c>
      <c r="F1144" s="47" t="s">
        <v>404</v>
      </c>
      <c r="G1144" s="7"/>
      <c r="H1144" s="34">
        <v>43209</v>
      </c>
      <c r="I1144" s="4">
        <v>43465</v>
      </c>
    </row>
    <row r="1145" spans="1:11" ht="15" customHeight="1" x14ac:dyDescent="0.25">
      <c r="A1145" s="20">
        <v>92</v>
      </c>
      <c r="B1145" s="47" t="s">
        <v>223</v>
      </c>
      <c r="C1145" s="47" t="s">
        <v>222</v>
      </c>
      <c r="D1145" s="5">
        <v>1640</v>
      </c>
      <c r="E1145" s="5">
        <f>D1145*1.21</f>
        <v>1984.3999999999999</v>
      </c>
      <c r="F1145" s="47" t="s">
        <v>225</v>
      </c>
      <c r="G1145" s="7" t="s">
        <v>377</v>
      </c>
      <c r="H1145" s="34">
        <v>43207</v>
      </c>
      <c r="I1145" s="4">
        <v>43220</v>
      </c>
    </row>
    <row r="1146" spans="1:11" ht="15" customHeight="1" x14ac:dyDescent="0.25">
      <c r="A1146" s="20">
        <v>648</v>
      </c>
      <c r="B1146" s="47" t="s">
        <v>1423</v>
      </c>
      <c r="C1146" s="47" t="s">
        <v>1424</v>
      </c>
      <c r="D1146" s="5">
        <v>1644</v>
      </c>
      <c r="E1146" s="5">
        <f>D1146*1.21</f>
        <v>1989.24</v>
      </c>
      <c r="F1146" s="47" t="s">
        <v>1425</v>
      </c>
      <c r="G1146" s="7"/>
      <c r="H1146" s="34">
        <v>43377</v>
      </c>
      <c r="I1146" s="4"/>
    </row>
    <row r="1147" spans="1:11" ht="15" customHeight="1" x14ac:dyDescent="0.25">
      <c r="A1147" s="20">
        <v>559</v>
      </c>
      <c r="B1147" s="47" t="s">
        <v>1224</v>
      </c>
      <c r="C1147" s="47" t="s">
        <v>1225</v>
      </c>
      <c r="D1147" s="5">
        <v>1650</v>
      </c>
      <c r="E1147" s="5">
        <f>D1147*1.21</f>
        <v>1996.5</v>
      </c>
      <c r="F1147" s="47" t="s">
        <v>1230</v>
      </c>
      <c r="G1147" s="7"/>
      <c r="H1147" s="34">
        <v>43348</v>
      </c>
      <c r="I1147" s="4"/>
    </row>
    <row r="1148" spans="1:11" ht="15" customHeight="1" x14ac:dyDescent="0.25">
      <c r="A1148" s="20">
        <v>587</v>
      </c>
      <c r="B1148" s="47" t="s">
        <v>1277</v>
      </c>
      <c r="C1148" s="47" t="s">
        <v>1278</v>
      </c>
      <c r="D1148" s="5">
        <v>1652.89</v>
      </c>
      <c r="E1148" s="5">
        <f>D1148*1.21</f>
        <v>1999.9969000000001</v>
      </c>
      <c r="F1148" s="47" t="s">
        <v>1283</v>
      </c>
      <c r="G1148" s="7"/>
      <c r="H1148" s="34">
        <v>43361</v>
      </c>
      <c r="I1148" s="4"/>
      <c r="J1148" s="8" t="s">
        <v>1569</v>
      </c>
      <c r="K1148" s="8" t="s">
        <v>1572</v>
      </c>
    </row>
    <row r="1149" spans="1:11" ht="15" customHeight="1" x14ac:dyDescent="0.25">
      <c r="A1149" s="20">
        <v>122</v>
      </c>
      <c r="B1149" s="49" t="s">
        <v>304</v>
      </c>
      <c r="C1149" s="49" t="s">
        <v>305</v>
      </c>
      <c r="D1149" s="5">
        <v>1652.9</v>
      </c>
      <c r="E1149" s="5">
        <v>2000</v>
      </c>
      <c r="F1149" s="49" t="s">
        <v>306</v>
      </c>
      <c r="G1149" s="7"/>
      <c r="H1149" s="34">
        <v>43207</v>
      </c>
      <c r="I1149" s="4"/>
    </row>
    <row r="1150" spans="1:11" ht="15" customHeight="1" x14ac:dyDescent="0.25">
      <c r="A1150" s="20">
        <v>204</v>
      </c>
      <c r="B1150" s="47" t="s">
        <v>510</v>
      </c>
      <c r="C1150" s="47" t="s">
        <v>973</v>
      </c>
      <c r="D1150" s="5">
        <v>1818.18</v>
      </c>
      <c r="E1150" s="5">
        <v>2000</v>
      </c>
      <c r="F1150" s="47" t="s">
        <v>511</v>
      </c>
      <c r="G1150" s="7"/>
      <c r="H1150" s="34">
        <v>43228</v>
      </c>
      <c r="I1150" s="4"/>
    </row>
    <row r="1151" spans="1:11" ht="15" customHeight="1" x14ac:dyDescent="0.25">
      <c r="A1151" s="20">
        <v>325</v>
      </c>
      <c r="B1151" s="47" t="s">
        <v>766</v>
      </c>
      <c r="C1151" s="47" t="s">
        <v>768</v>
      </c>
      <c r="D1151" s="5">
        <v>2000</v>
      </c>
      <c r="E1151" s="5">
        <v>2000</v>
      </c>
      <c r="F1151" s="47" t="s">
        <v>767</v>
      </c>
      <c r="G1151" s="7" t="s">
        <v>377</v>
      </c>
      <c r="H1151" s="34">
        <v>43255</v>
      </c>
      <c r="I1151" s="4">
        <v>43267</v>
      </c>
    </row>
    <row r="1152" spans="1:11" ht="15" customHeight="1" x14ac:dyDescent="0.25">
      <c r="A1152" s="20">
        <v>112</v>
      </c>
      <c r="B1152" s="47" t="s">
        <v>276</v>
      </c>
      <c r="C1152" s="49" t="s">
        <v>277</v>
      </c>
      <c r="D1152" s="5">
        <v>1652.9</v>
      </c>
      <c r="E1152" s="5">
        <v>2000</v>
      </c>
      <c r="F1152" s="49" t="s">
        <v>275</v>
      </c>
      <c r="G1152" s="7"/>
      <c r="H1152" s="34">
        <v>43207</v>
      </c>
      <c r="I1152" s="4"/>
    </row>
    <row r="1153" spans="1:11" ht="15" customHeight="1" x14ac:dyDescent="0.25">
      <c r="A1153" s="20">
        <v>670</v>
      </c>
      <c r="B1153" s="47" t="s">
        <v>1450</v>
      </c>
      <c r="C1153" s="47" t="s">
        <v>1451</v>
      </c>
      <c r="D1153" s="5">
        <v>2000</v>
      </c>
      <c r="E1153" s="5">
        <f>D1153</f>
        <v>2000</v>
      </c>
      <c r="F1153" s="47" t="s">
        <v>1452</v>
      </c>
      <c r="G1153" s="7" t="s">
        <v>1285</v>
      </c>
      <c r="H1153" s="34">
        <v>43396</v>
      </c>
      <c r="I1153" s="4">
        <v>43394</v>
      </c>
    </row>
    <row r="1154" spans="1:11" ht="15" customHeight="1" x14ac:dyDescent="0.25">
      <c r="A1154" s="20">
        <v>106</v>
      </c>
      <c r="B1154" s="49" t="s">
        <v>257</v>
      </c>
      <c r="C1154" s="49" t="s">
        <v>258</v>
      </c>
      <c r="D1154" s="5">
        <v>1652.9</v>
      </c>
      <c r="E1154" s="5">
        <v>2000</v>
      </c>
      <c r="F1154" s="49" t="s">
        <v>259</v>
      </c>
      <c r="G1154" s="7"/>
      <c r="H1154" s="34">
        <v>43207</v>
      </c>
      <c r="I1154" s="4"/>
    </row>
    <row r="1155" spans="1:11" ht="15" customHeight="1" x14ac:dyDescent="0.25">
      <c r="A1155" s="20">
        <v>123</v>
      </c>
      <c r="B1155" s="49" t="s">
        <v>307</v>
      </c>
      <c r="C1155" s="49" t="s">
        <v>309</v>
      </c>
      <c r="D1155" s="5">
        <v>1652.9</v>
      </c>
      <c r="E1155" s="5">
        <v>2000</v>
      </c>
      <c r="F1155" s="49" t="s">
        <v>308</v>
      </c>
      <c r="G1155" s="7"/>
      <c r="H1155" s="34">
        <v>43207</v>
      </c>
      <c r="I1155" s="4"/>
    </row>
    <row r="1156" spans="1:11" ht="15" customHeight="1" x14ac:dyDescent="0.25">
      <c r="A1156" s="44" t="s">
        <v>2331</v>
      </c>
      <c r="B1156" s="45" t="s">
        <v>2447</v>
      </c>
      <c r="C1156" s="45" t="s">
        <v>2448</v>
      </c>
      <c r="D1156" s="43">
        <f>E1156/1.21</f>
        <v>1653.1983471074379</v>
      </c>
      <c r="E1156" s="43">
        <v>2000.37</v>
      </c>
      <c r="F1156" s="45" t="s">
        <v>2582</v>
      </c>
      <c r="G1156" s="7"/>
      <c r="H1156" s="34"/>
      <c r="I1156" s="4"/>
    </row>
    <row r="1157" spans="1:11" ht="15" customHeight="1" x14ac:dyDescent="0.25">
      <c r="A1157" s="20">
        <v>226</v>
      </c>
      <c r="B1157" s="47" t="s">
        <v>22</v>
      </c>
      <c r="C1157" s="47" t="s">
        <v>132</v>
      </c>
      <c r="D1157" s="5">
        <v>1670.15</v>
      </c>
      <c r="E1157" s="5">
        <f>D1157*1.21</f>
        <v>2020.8815</v>
      </c>
      <c r="F1157" s="47" t="s">
        <v>548</v>
      </c>
      <c r="G1157" s="7"/>
      <c r="H1157" s="34">
        <v>43231</v>
      </c>
      <c r="I1157" s="4"/>
    </row>
    <row r="1158" spans="1:11" ht="15" customHeight="1" x14ac:dyDescent="0.25">
      <c r="A1158" s="39" t="s">
        <v>1965</v>
      </c>
      <c r="B1158" s="53" t="s">
        <v>2285</v>
      </c>
      <c r="C1158" s="53" t="s">
        <v>2286</v>
      </c>
      <c r="D1158" s="43">
        <v>1678.7438016528927</v>
      </c>
      <c r="E1158" s="43">
        <v>2031.28</v>
      </c>
      <c r="F1158" s="53" t="s">
        <v>2294</v>
      </c>
      <c r="G1158" s="25"/>
      <c r="H1158" s="25"/>
      <c r="I1158" s="4"/>
    </row>
    <row r="1159" spans="1:11" ht="15" customHeight="1" x14ac:dyDescent="0.25">
      <c r="A1159" s="20">
        <v>415</v>
      </c>
      <c r="B1159" s="48" t="s">
        <v>878</v>
      </c>
      <c r="C1159" s="47" t="s">
        <v>962</v>
      </c>
      <c r="D1159" s="5">
        <v>1680</v>
      </c>
      <c r="E1159" s="5">
        <f>D1159*1.21</f>
        <v>2032.8</v>
      </c>
      <c r="F1159" s="47" t="s">
        <v>930</v>
      </c>
      <c r="G1159" s="7"/>
      <c r="H1159" s="34">
        <v>43262</v>
      </c>
      <c r="I1159" s="4"/>
    </row>
    <row r="1160" spans="1:11" ht="15" customHeight="1" x14ac:dyDescent="0.25">
      <c r="A1160" s="20">
        <v>473</v>
      </c>
      <c r="B1160" s="47" t="s">
        <v>1071</v>
      </c>
      <c r="C1160" s="47" t="s">
        <v>1066</v>
      </c>
      <c r="D1160" s="5">
        <v>1684.32</v>
      </c>
      <c r="E1160" s="5">
        <v>2038.03</v>
      </c>
      <c r="F1160" s="47" t="s">
        <v>1072</v>
      </c>
      <c r="G1160" s="7"/>
      <c r="H1160" s="34">
        <v>43290</v>
      </c>
      <c r="I1160" s="4"/>
    </row>
    <row r="1161" spans="1:11" ht="15" customHeight="1" x14ac:dyDescent="0.25">
      <c r="A1161" s="20">
        <v>545</v>
      </c>
      <c r="B1161" s="47" t="s">
        <v>1192</v>
      </c>
      <c r="C1161" s="47" t="s">
        <v>968</v>
      </c>
      <c r="D1161" s="5">
        <v>1695</v>
      </c>
      <c r="E1161" s="5">
        <f>D1161*1.21</f>
        <v>2050.9499999999998</v>
      </c>
      <c r="F1161" s="47" t="s">
        <v>1208</v>
      </c>
      <c r="G1161" s="7"/>
      <c r="H1161" s="34">
        <v>43346</v>
      </c>
      <c r="I1161" s="4"/>
    </row>
    <row r="1162" spans="1:11" ht="15" customHeight="1" x14ac:dyDescent="0.25">
      <c r="A1162" s="20">
        <v>133</v>
      </c>
      <c r="B1162" s="49" t="s">
        <v>338</v>
      </c>
      <c r="C1162" s="49" t="s">
        <v>339</v>
      </c>
      <c r="D1162" s="5">
        <v>1700</v>
      </c>
      <c r="E1162" s="5">
        <f>D1162*1.21</f>
        <v>2057</v>
      </c>
      <c r="F1162" s="49" t="s">
        <v>337</v>
      </c>
      <c r="G1162" s="7"/>
      <c r="H1162" s="34">
        <v>43207</v>
      </c>
      <c r="I1162" s="4"/>
    </row>
    <row r="1163" spans="1:11" ht="15" customHeight="1" x14ac:dyDescent="0.25">
      <c r="A1163" s="20">
        <v>374</v>
      </c>
      <c r="B1163" s="48" t="s">
        <v>848</v>
      </c>
      <c r="C1163" s="47" t="s">
        <v>591</v>
      </c>
      <c r="D1163" s="5">
        <v>1770</v>
      </c>
      <c r="E1163" s="5">
        <v>2073.4499999999998</v>
      </c>
      <c r="F1163" s="47" t="s">
        <v>893</v>
      </c>
      <c r="G1163" s="7"/>
      <c r="H1163" s="34">
        <v>43262</v>
      </c>
      <c r="I1163" s="4"/>
    </row>
    <row r="1164" spans="1:11" ht="15" customHeight="1" x14ac:dyDescent="0.25">
      <c r="A1164" s="20">
        <v>209</v>
      </c>
      <c r="B1164" s="54" t="s">
        <v>518</v>
      </c>
      <c r="C1164" s="54" t="s">
        <v>524</v>
      </c>
      <c r="D1164" s="5">
        <v>1890</v>
      </c>
      <c r="E1164" s="5">
        <v>2079</v>
      </c>
      <c r="F1164" s="54" t="s">
        <v>525</v>
      </c>
      <c r="G1164" s="7"/>
      <c r="H1164" s="34">
        <v>43231</v>
      </c>
      <c r="I1164" s="4"/>
    </row>
    <row r="1165" spans="1:11" ht="15" customHeight="1" x14ac:dyDescent="0.25">
      <c r="A1165" s="20">
        <v>540</v>
      </c>
      <c r="B1165" s="47" t="s">
        <v>239</v>
      </c>
      <c r="C1165" s="47" t="s">
        <v>240</v>
      </c>
      <c r="D1165" s="5">
        <f>E1165/1.21</f>
        <v>1719.0082644628101</v>
      </c>
      <c r="E1165" s="5">
        <v>2080</v>
      </c>
      <c r="F1165" s="47" t="s">
        <v>1203</v>
      </c>
      <c r="G1165" s="7"/>
      <c r="H1165" s="34">
        <v>43346</v>
      </c>
      <c r="I1165" s="4"/>
    </row>
    <row r="1166" spans="1:11" ht="15" customHeight="1" x14ac:dyDescent="0.25">
      <c r="A1166" s="20">
        <v>58</v>
      </c>
      <c r="B1166" s="47" t="s">
        <v>51</v>
      </c>
      <c r="C1166" s="70" t="s">
        <v>160</v>
      </c>
      <c r="D1166" s="24">
        <v>1750</v>
      </c>
      <c r="E1166" s="5">
        <f>D1166*1.21</f>
        <v>2117.5</v>
      </c>
      <c r="F1166" s="47" t="s">
        <v>108</v>
      </c>
      <c r="G1166" s="7"/>
      <c r="H1166" s="34">
        <v>43186</v>
      </c>
      <c r="I1166" s="4"/>
    </row>
    <row r="1167" spans="1:11" ht="15" customHeight="1" x14ac:dyDescent="0.25">
      <c r="A1167" s="20">
        <v>229</v>
      </c>
      <c r="B1167" s="47" t="s">
        <v>239</v>
      </c>
      <c r="C1167" s="47" t="s">
        <v>240</v>
      </c>
      <c r="D1167" s="5">
        <v>1756.2</v>
      </c>
      <c r="E1167" s="5">
        <f>D1167*1.21</f>
        <v>2125.002</v>
      </c>
      <c r="F1167" s="47" t="s">
        <v>550</v>
      </c>
      <c r="G1167" s="7"/>
      <c r="H1167" s="34">
        <v>43231</v>
      </c>
      <c r="I1167" s="4"/>
      <c r="J1167" s="8" t="s">
        <v>1545</v>
      </c>
      <c r="K1167" s="8" t="s">
        <v>1627</v>
      </c>
    </row>
    <row r="1168" spans="1:11" ht="15" customHeight="1" x14ac:dyDescent="0.25">
      <c r="A1168" s="20">
        <v>515</v>
      </c>
      <c r="B1168" s="51" t="s">
        <v>839</v>
      </c>
      <c r="C1168" s="51" t="s">
        <v>577</v>
      </c>
      <c r="D1168" s="5">
        <v>1764.72</v>
      </c>
      <c r="E1168" s="5">
        <f>D1168*1.21</f>
        <v>2135.3112000000001</v>
      </c>
      <c r="F1168" s="51" t="s">
        <v>1154</v>
      </c>
      <c r="G1168" s="7"/>
      <c r="H1168" s="34">
        <v>43319</v>
      </c>
      <c r="I1168" s="4"/>
    </row>
    <row r="1169" spans="1:9" ht="15" customHeight="1" x14ac:dyDescent="0.25">
      <c r="A1169" s="20">
        <v>585</v>
      </c>
      <c r="B1169" s="47" t="s">
        <v>1276</v>
      </c>
      <c r="C1169" s="47" t="s">
        <v>240</v>
      </c>
      <c r="D1169" s="5">
        <v>1783.47</v>
      </c>
      <c r="E1169" s="5">
        <f>D1169*1.21</f>
        <v>2157.9987000000001</v>
      </c>
      <c r="F1169" s="47" t="s">
        <v>1281</v>
      </c>
      <c r="G1169" s="7"/>
      <c r="H1169" s="34">
        <v>43361</v>
      </c>
      <c r="I1169" s="4"/>
    </row>
    <row r="1170" spans="1:9" ht="15" customHeight="1" x14ac:dyDescent="0.25">
      <c r="A1170" s="20">
        <v>874</v>
      </c>
      <c r="B1170" s="47" t="s">
        <v>1146</v>
      </c>
      <c r="C1170" s="47" t="s">
        <v>1156</v>
      </c>
      <c r="D1170" s="5">
        <v>2160</v>
      </c>
      <c r="E1170" s="5">
        <v>2160</v>
      </c>
      <c r="F1170" s="47" t="s">
        <v>1834</v>
      </c>
      <c r="G1170" s="7"/>
      <c r="H1170" s="34">
        <v>43447</v>
      </c>
      <c r="I1170" s="4"/>
    </row>
    <row r="1171" spans="1:9" ht="15" customHeight="1" x14ac:dyDescent="0.25">
      <c r="A1171" s="20">
        <v>875</v>
      </c>
      <c r="B1171" s="47" t="s">
        <v>1146</v>
      </c>
      <c r="C1171" s="47" t="s">
        <v>1156</v>
      </c>
      <c r="D1171" s="5">
        <v>2160</v>
      </c>
      <c r="E1171" s="5">
        <v>2160</v>
      </c>
      <c r="F1171" s="47" t="s">
        <v>1835</v>
      </c>
      <c r="G1171" s="7"/>
      <c r="H1171" s="34">
        <v>43447</v>
      </c>
      <c r="I1171" s="4"/>
    </row>
    <row r="1172" spans="1:9" ht="15" customHeight="1" x14ac:dyDescent="0.25">
      <c r="A1172" s="20">
        <v>234</v>
      </c>
      <c r="B1172" s="47" t="s">
        <v>239</v>
      </c>
      <c r="C1172" s="47" t="s">
        <v>240</v>
      </c>
      <c r="D1172" s="5">
        <v>1797.52</v>
      </c>
      <c r="E1172" s="5">
        <f>D1172*1.21</f>
        <v>2174.9991999999997</v>
      </c>
      <c r="F1172" s="47" t="s">
        <v>554</v>
      </c>
      <c r="G1172" s="7"/>
      <c r="H1172" s="34">
        <v>43231</v>
      </c>
      <c r="I1172" s="4"/>
    </row>
    <row r="1173" spans="1:9" ht="15" customHeight="1" x14ac:dyDescent="0.25">
      <c r="A1173" s="20">
        <v>124</v>
      </c>
      <c r="B1173" s="49" t="s">
        <v>310</v>
      </c>
      <c r="C1173" s="49" t="s">
        <v>311</v>
      </c>
      <c r="D1173" s="5">
        <v>1800</v>
      </c>
      <c r="E1173" s="5">
        <f>D1173*1.21</f>
        <v>2178</v>
      </c>
      <c r="F1173" s="49" t="s">
        <v>312</v>
      </c>
      <c r="G1173" s="7"/>
      <c r="H1173" s="34">
        <v>43207</v>
      </c>
      <c r="I1173" s="4"/>
    </row>
    <row r="1174" spans="1:9" ht="15" customHeight="1" x14ac:dyDescent="0.25">
      <c r="A1174" s="20">
        <v>661</v>
      </c>
      <c r="B1174" s="47" t="s">
        <v>1376</v>
      </c>
      <c r="C1174" s="47" t="s">
        <v>1378</v>
      </c>
      <c r="D1174" s="5">
        <v>1800</v>
      </c>
      <c r="E1174" s="5">
        <f>D1174*1.21</f>
        <v>2178</v>
      </c>
      <c r="F1174" s="52" t="s">
        <v>1377</v>
      </c>
      <c r="G1174" s="7"/>
      <c r="H1174" s="34">
        <v>43372</v>
      </c>
      <c r="I1174" s="4"/>
    </row>
    <row r="1175" spans="1:9" ht="15" customHeight="1" x14ac:dyDescent="0.25">
      <c r="A1175" s="20">
        <v>873</v>
      </c>
      <c r="B1175" s="47" t="s">
        <v>1832</v>
      </c>
      <c r="C1175" s="47" t="s">
        <v>1841</v>
      </c>
      <c r="D1175" s="5">
        <v>2180</v>
      </c>
      <c r="E1175" s="5">
        <v>2180</v>
      </c>
      <c r="F1175" s="47" t="s">
        <v>1833</v>
      </c>
      <c r="G1175" s="7"/>
      <c r="H1175" s="34">
        <v>43447</v>
      </c>
      <c r="I1175" s="4"/>
    </row>
    <row r="1176" spans="1:9" ht="15" customHeight="1" x14ac:dyDescent="0.25">
      <c r="A1176" s="20">
        <v>659</v>
      </c>
      <c r="B1176" s="47" t="s">
        <v>1442</v>
      </c>
      <c r="C1176" s="47" t="s">
        <v>1103</v>
      </c>
      <c r="D1176" s="5">
        <v>10400</v>
      </c>
      <c r="E1176" s="5">
        <v>2184</v>
      </c>
      <c r="F1176" s="47" t="s">
        <v>1443</v>
      </c>
      <c r="G1176" s="7" t="s">
        <v>377</v>
      </c>
      <c r="H1176" s="34">
        <v>43378</v>
      </c>
      <c r="I1176" s="4"/>
    </row>
    <row r="1177" spans="1:9" ht="15" customHeight="1" x14ac:dyDescent="0.25">
      <c r="A1177" s="20">
        <v>171</v>
      </c>
      <c r="B1177" s="50" t="s">
        <v>401</v>
      </c>
      <c r="C1177" s="50" t="s">
        <v>425</v>
      </c>
      <c r="D1177" s="5">
        <v>1808.93</v>
      </c>
      <c r="E1177" s="5">
        <f>D1177*1.21</f>
        <v>2188.8053</v>
      </c>
      <c r="F1177" s="47" t="s">
        <v>404</v>
      </c>
      <c r="G1177" s="7"/>
      <c r="H1177" s="34">
        <v>43209</v>
      </c>
      <c r="I1177" s="4">
        <v>43465</v>
      </c>
    </row>
    <row r="1178" spans="1:9" ht="15" customHeight="1" x14ac:dyDescent="0.25">
      <c r="A1178" s="20">
        <v>256</v>
      </c>
      <c r="B1178" s="49" t="s">
        <v>603</v>
      </c>
      <c r="C1178" s="49" t="s">
        <v>604</v>
      </c>
      <c r="D1178" s="5">
        <v>2000</v>
      </c>
      <c r="E1178" s="5">
        <v>2200</v>
      </c>
      <c r="F1178" s="49" t="s">
        <v>613</v>
      </c>
      <c r="G1178" s="7"/>
      <c r="H1178" s="34">
        <v>43231</v>
      </c>
      <c r="I1178" s="4"/>
    </row>
    <row r="1179" spans="1:9" ht="15" customHeight="1" x14ac:dyDescent="0.25">
      <c r="A1179" s="20">
        <v>439</v>
      </c>
      <c r="B1179" s="47" t="s">
        <v>1008</v>
      </c>
      <c r="C1179" s="47" t="s">
        <v>1059</v>
      </c>
      <c r="D1179" s="5">
        <v>1880.34</v>
      </c>
      <c r="E1179" s="5">
        <v>2200</v>
      </c>
      <c r="F1179" s="47" t="s">
        <v>1009</v>
      </c>
      <c r="G1179" s="7" t="s">
        <v>377</v>
      </c>
      <c r="H1179" s="34">
        <v>43271</v>
      </c>
      <c r="I1179" s="4"/>
    </row>
    <row r="1180" spans="1:9" ht="15" customHeight="1" x14ac:dyDescent="0.25">
      <c r="A1180" s="20">
        <v>633</v>
      </c>
      <c r="B1180" s="47" t="s">
        <v>1393</v>
      </c>
      <c r="C1180" s="47" t="s">
        <v>1394</v>
      </c>
      <c r="D1180" s="5">
        <v>1819.25</v>
      </c>
      <c r="E1180" s="5">
        <f t="shared" ref="E1180:E1192" si="11">D1180*1.21</f>
        <v>2201.2925</v>
      </c>
      <c r="F1180" s="47" t="s">
        <v>1154</v>
      </c>
      <c r="G1180" s="7"/>
      <c r="H1180" s="34">
        <v>43374</v>
      </c>
      <c r="I1180" s="4"/>
    </row>
    <row r="1181" spans="1:9" ht="15" customHeight="1" x14ac:dyDescent="0.25">
      <c r="A1181" s="20">
        <v>498</v>
      </c>
      <c r="B1181" s="47" t="s">
        <v>1124</v>
      </c>
      <c r="C1181" s="47" t="s">
        <v>1126</v>
      </c>
      <c r="D1181" s="5">
        <v>1833</v>
      </c>
      <c r="E1181" s="5">
        <f t="shared" si="11"/>
        <v>2217.9299999999998</v>
      </c>
      <c r="F1181" s="47" t="s">
        <v>1125</v>
      </c>
      <c r="G1181" s="7" t="s">
        <v>375</v>
      </c>
      <c r="H1181" s="34">
        <v>43308</v>
      </c>
      <c r="I1181" s="4">
        <v>43373</v>
      </c>
    </row>
    <row r="1182" spans="1:9" ht="15" customHeight="1" x14ac:dyDescent="0.25">
      <c r="A1182" s="20">
        <v>496</v>
      </c>
      <c r="B1182" s="47" t="s">
        <v>1121</v>
      </c>
      <c r="C1182" s="47" t="s">
        <v>1120</v>
      </c>
      <c r="D1182" s="5">
        <v>1850</v>
      </c>
      <c r="E1182" s="5">
        <f t="shared" si="11"/>
        <v>2238.5</v>
      </c>
      <c r="F1182" s="47" t="s">
        <v>1122</v>
      </c>
      <c r="G1182" s="7" t="s">
        <v>377</v>
      </c>
      <c r="H1182" s="34">
        <v>43313</v>
      </c>
      <c r="I1182" s="4"/>
    </row>
    <row r="1183" spans="1:9" ht="15" customHeight="1" x14ac:dyDescent="0.25">
      <c r="A1183" s="20">
        <v>591</v>
      </c>
      <c r="B1183" s="47" t="s">
        <v>1121</v>
      </c>
      <c r="C1183" s="47" t="s">
        <v>1120</v>
      </c>
      <c r="D1183" s="5">
        <v>1850</v>
      </c>
      <c r="E1183" s="5">
        <f t="shared" si="11"/>
        <v>2238.5</v>
      </c>
      <c r="F1183" s="47" t="s">
        <v>1342</v>
      </c>
      <c r="G1183" s="7" t="s">
        <v>377</v>
      </c>
      <c r="H1183" s="34">
        <v>43361</v>
      </c>
      <c r="I1183" s="4"/>
    </row>
    <row r="1184" spans="1:9" ht="15" customHeight="1" x14ac:dyDescent="0.25">
      <c r="A1184" s="20">
        <v>220</v>
      </c>
      <c r="B1184" s="49" t="s">
        <v>22</v>
      </c>
      <c r="C1184" s="47" t="s">
        <v>132</v>
      </c>
      <c r="D1184" s="5">
        <v>1858.94</v>
      </c>
      <c r="E1184" s="5">
        <f t="shared" si="11"/>
        <v>2249.3173999999999</v>
      </c>
      <c r="F1184" s="47" t="s">
        <v>541</v>
      </c>
      <c r="G1184" s="7" t="s">
        <v>376</v>
      </c>
      <c r="H1184" s="34">
        <v>43244</v>
      </c>
      <c r="I1184" s="4">
        <v>43343</v>
      </c>
    </row>
    <row r="1185" spans="1:9" ht="15" customHeight="1" x14ac:dyDescent="0.25">
      <c r="A1185" s="20">
        <v>630</v>
      </c>
      <c r="B1185" s="47" t="s">
        <v>1365</v>
      </c>
      <c r="C1185" s="47" t="s">
        <v>1366</v>
      </c>
      <c r="D1185" s="5">
        <v>1875.06</v>
      </c>
      <c r="E1185" s="5">
        <f t="shared" si="11"/>
        <v>2268.8226</v>
      </c>
      <c r="F1185" s="47" t="s">
        <v>1367</v>
      </c>
      <c r="G1185" s="7" t="s">
        <v>377</v>
      </c>
      <c r="H1185" s="34">
        <v>43370</v>
      </c>
      <c r="I1185" s="4"/>
    </row>
    <row r="1186" spans="1:9" ht="15" customHeight="1" x14ac:dyDescent="0.25">
      <c r="A1186" s="20">
        <v>282</v>
      </c>
      <c r="B1186" s="47" t="s">
        <v>391</v>
      </c>
      <c r="C1186" s="47" t="s">
        <v>151</v>
      </c>
      <c r="D1186" s="5">
        <v>1882.22</v>
      </c>
      <c r="E1186" s="5">
        <f t="shared" si="11"/>
        <v>2277.4861999999998</v>
      </c>
      <c r="F1186" s="47" t="s">
        <v>669</v>
      </c>
      <c r="G1186" s="7"/>
      <c r="H1186" s="34">
        <v>43242</v>
      </c>
      <c r="I1186" s="4"/>
    </row>
    <row r="1187" spans="1:9" ht="15" customHeight="1" x14ac:dyDescent="0.25">
      <c r="A1187" s="20">
        <v>91</v>
      </c>
      <c r="B1187" s="47" t="s">
        <v>220</v>
      </c>
      <c r="C1187" s="47" t="s">
        <v>219</v>
      </c>
      <c r="D1187" s="5">
        <v>1888.26</v>
      </c>
      <c r="E1187" s="5">
        <f t="shared" si="11"/>
        <v>2284.7945999999997</v>
      </c>
      <c r="F1187" s="47" t="s">
        <v>221</v>
      </c>
      <c r="G1187" s="7" t="s">
        <v>377</v>
      </c>
      <c r="H1187" s="34">
        <v>43207</v>
      </c>
      <c r="I1187" s="4">
        <v>43169</v>
      </c>
    </row>
    <row r="1188" spans="1:9" ht="15" customHeight="1" x14ac:dyDescent="0.25">
      <c r="A1188" s="20">
        <v>93</v>
      </c>
      <c r="B1188" s="47" t="s">
        <v>223</v>
      </c>
      <c r="C1188" s="47" t="s">
        <v>222</v>
      </c>
      <c r="D1188" s="5">
        <v>1900</v>
      </c>
      <c r="E1188" s="5">
        <f t="shared" si="11"/>
        <v>2299</v>
      </c>
      <c r="F1188" s="47" t="s">
        <v>224</v>
      </c>
      <c r="G1188" s="7" t="s">
        <v>377</v>
      </c>
      <c r="H1188" s="34">
        <v>43207</v>
      </c>
      <c r="I1188" s="4">
        <v>43220</v>
      </c>
    </row>
    <row r="1189" spans="1:9" ht="15" customHeight="1" x14ac:dyDescent="0.25">
      <c r="A1189" s="20">
        <v>410</v>
      </c>
      <c r="B1189" s="48" t="s">
        <v>875</v>
      </c>
      <c r="C1189" s="47" t="s">
        <v>982</v>
      </c>
      <c r="D1189" s="5">
        <v>1912.5</v>
      </c>
      <c r="E1189" s="5">
        <f t="shared" si="11"/>
        <v>2314.125</v>
      </c>
      <c r="F1189" s="47" t="s">
        <v>925</v>
      </c>
      <c r="G1189" s="7"/>
      <c r="H1189" s="34">
        <v>43262</v>
      </c>
      <c r="I1189" s="4"/>
    </row>
    <row r="1190" spans="1:9" ht="15" customHeight="1" x14ac:dyDescent="0.25">
      <c r="A1190" s="20">
        <v>538</v>
      </c>
      <c r="B1190" s="47" t="s">
        <v>21</v>
      </c>
      <c r="C1190" s="47" t="s">
        <v>130</v>
      </c>
      <c r="D1190" s="5">
        <v>1930</v>
      </c>
      <c r="E1190" s="5">
        <f t="shared" si="11"/>
        <v>2335.2999999999997</v>
      </c>
      <c r="F1190" s="47" t="s">
        <v>1201</v>
      </c>
      <c r="G1190" s="7"/>
      <c r="H1190" s="34">
        <v>43346</v>
      </c>
      <c r="I1190" s="4"/>
    </row>
    <row r="1191" spans="1:9" ht="15" customHeight="1" x14ac:dyDescent="0.25">
      <c r="A1191" s="20">
        <v>508</v>
      </c>
      <c r="B1191" s="47" t="s">
        <v>1138</v>
      </c>
      <c r="C1191" s="47" t="s">
        <v>1140</v>
      </c>
      <c r="D1191" s="5">
        <v>1930</v>
      </c>
      <c r="E1191" s="5">
        <f t="shared" si="11"/>
        <v>2335.2999999999997</v>
      </c>
      <c r="F1191" s="47" t="s">
        <v>1139</v>
      </c>
      <c r="G1191" s="7" t="s">
        <v>377</v>
      </c>
      <c r="H1191" s="34">
        <v>43320</v>
      </c>
      <c r="I1191" s="4"/>
    </row>
    <row r="1192" spans="1:9" ht="15" customHeight="1" x14ac:dyDescent="0.25">
      <c r="A1192" s="20">
        <v>878</v>
      </c>
      <c r="B1192" s="47" t="s">
        <v>839</v>
      </c>
      <c r="C1192" s="47" t="s">
        <v>577</v>
      </c>
      <c r="D1192" s="5">
        <v>1948.72</v>
      </c>
      <c r="E1192" s="5">
        <f t="shared" si="11"/>
        <v>2357.9512</v>
      </c>
      <c r="F1192" s="47" t="s">
        <v>1154</v>
      </c>
      <c r="G1192" s="7"/>
      <c r="H1192" s="34">
        <v>43447</v>
      </c>
      <c r="I1192" s="4"/>
    </row>
    <row r="1193" spans="1:9" ht="15" customHeight="1" x14ac:dyDescent="0.25">
      <c r="A1193" s="39" t="s">
        <v>1965</v>
      </c>
      <c r="B1193" s="68" t="s">
        <v>2083</v>
      </c>
      <c r="C1193" s="68" t="s">
        <v>131</v>
      </c>
      <c r="D1193" s="43">
        <v>1974.9834710743803</v>
      </c>
      <c r="E1193" s="43">
        <v>2389.73</v>
      </c>
      <c r="F1193" s="68" t="s">
        <v>2100</v>
      </c>
      <c r="G1193" s="25"/>
      <c r="H1193" s="25"/>
      <c r="I1193" s="4"/>
    </row>
    <row r="1194" spans="1:9" ht="15" customHeight="1" x14ac:dyDescent="0.25">
      <c r="A1194" s="20">
        <v>278</v>
      </c>
      <c r="B1194" s="47" t="s">
        <v>659</v>
      </c>
      <c r="C1194" s="47" t="s">
        <v>660</v>
      </c>
      <c r="D1194" s="5">
        <v>1980</v>
      </c>
      <c r="E1194" s="5">
        <f>D1194*1.21</f>
        <v>2395.7999999999997</v>
      </c>
      <c r="F1194" s="47" t="s">
        <v>661</v>
      </c>
      <c r="G1194" s="7" t="s">
        <v>377</v>
      </c>
      <c r="H1194" s="34">
        <v>43243</v>
      </c>
      <c r="I1194" s="4">
        <v>43311</v>
      </c>
    </row>
    <row r="1195" spans="1:9" ht="15" customHeight="1" x14ac:dyDescent="0.25">
      <c r="A1195" s="20">
        <v>297</v>
      </c>
      <c r="B1195" s="47" t="s">
        <v>698</v>
      </c>
      <c r="C1195" s="47" t="s">
        <v>699</v>
      </c>
      <c r="D1195" s="5">
        <v>1980</v>
      </c>
      <c r="E1195" s="5">
        <f>D1195*1.21</f>
        <v>2395.7999999999997</v>
      </c>
      <c r="F1195" s="47" t="s">
        <v>700</v>
      </c>
      <c r="G1195" s="7" t="s">
        <v>376</v>
      </c>
      <c r="H1195" s="34">
        <v>43243</v>
      </c>
      <c r="I1195" s="4">
        <v>43312</v>
      </c>
    </row>
    <row r="1196" spans="1:9" ht="15" customHeight="1" x14ac:dyDescent="0.25">
      <c r="A1196" s="20">
        <v>116</v>
      </c>
      <c r="B1196" s="47" t="s">
        <v>287</v>
      </c>
      <c r="C1196" s="49" t="s">
        <v>431</v>
      </c>
      <c r="D1196" s="5">
        <f>E1196/1.21</f>
        <v>1983.4710743801654</v>
      </c>
      <c r="E1196" s="5">
        <v>2400</v>
      </c>
      <c r="F1196" s="49" t="s">
        <v>288</v>
      </c>
      <c r="G1196" s="7"/>
      <c r="H1196" s="34">
        <v>43207</v>
      </c>
      <c r="I1196" s="4"/>
    </row>
    <row r="1197" spans="1:9" ht="15" customHeight="1" x14ac:dyDescent="0.25">
      <c r="A1197" s="20">
        <v>396</v>
      </c>
      <c r="B1197" s="48" t="s">
        <v>865</v>
      </c>
      <c r="C1197" s="47" t="s">
        <v>948</v>
      </c>
      <c r="D1197" s="5">
        <v>1991.74</v>
      </c>
      <c r="E1197" s="5">
        <f t="shared" ref="E1197:E1204" si="12">D1197*1.21</f>
        <v>2410.0054</v>
      </c>
      <c r="F1197" s="47" t="s">
        <v>914</v>
      </c>
      <c r="G1197" s="7"/>
      <c r="H1197" s="34">
        <v>43262</v>
      </c>
      <c r="I1197" s="4"/>
    </row>
    <row r="1198" spans="1:9" ht="15" customHeight="1" x14ac:dyDescent="0.25">
      <c r="A1198" s="20">
        <v>192</v>
      </c>
      <c r="B1198" s="47" t="s">
        <v>382</v>
      </c>
      <c r="C1198" s="47" t="s">
        <v>409</v>
      </c>
      <c r="D1198" s="5">
        <v>1993.02</v>
      </c>
      <c r="E1198" s="5">
        <f t="shared" si="12"/>
        <v>2411.5542</v>
      </c>
      <c r="F1198" s="47" t="s">
        <v>490</v>
      </c>
      <c r="G1198" s="7"/>
      <c r="H1198" s="34">
        <v>43222</v>
      </c>
      <c r="I1198" s="4"/>
    </row>
    <row r="1199" spans="1:9" ht="15" customHeight="1" x14ac:dyDescent="0.25">
      <c r="A1199" s="20">
        <v>208</v>
      </c>
      <c r="B1199" s="47" t="s">
        <v>515</v>
      </c>
      <c r="C1199" s="47" t="s">
        <v>516</v>
      </c>
      <c r="D1199" s="5">
        <v>1995</v>
      </c>
      <c r="E1199" s="5">
        <f t="shared" si="12"/>
        <v>2413.9499999999998</v>
      </c>
      <c r="F1199" s="47" t="s">
        <v>517</v>
      </c>
      <c r="G1199" s="7" t="s">
        <v>377</v>
      </c>
      <c r="H1199" s="34">
        <v>43230</v>
      </c>
      <c r="I1199" s="4"/>
    </row>
    <row r="1200" spans="1:9" ht="15" customHeight="1" x14ac:dyDescent="0.25">
      <c r="A1200" s="20">
        <v>576</v>
      </c>
      <c r="B1200" s="47" t="s">
        <v>1264</v>
      </c>
      <c r="C1200" s="47" t="s">
        <v>1266</v>
      </c>
      <c r="D1200" s="5">
        <v>2000</v>
      </c>
      <c r="E1200" s="5">
        <f t="shared" si="12"/>
        <v>2420</v>
      </c>
      <c r="F1200" s="47" t="s">
        <v>1265</v>
      </c>
      <c r="G1200" s="7" t="s">
        <v>377</v>
      </c>
      <c r="H1200" s="34">
        <v>43354</v>
      </c>
      <c r="I1200" s="4"/>
    </row>
    <row r="1201" spans="1:11" ht="15" customHeight="1" x14ac:dyDescent="0.25">
      <c r="A1201" s="20">
        <v>308</v>
      </c>
      <c r="B1201" s="47" t="s">
        <v>732</v>
      </c>
      <c r="C1201" s="47" t="s">
        <v>286</v>
      </c>
      <c r="D1201" s="5">
        <v>2000</v>
      </c>
      <c r="E1201" s="5">
        <f t="shared" si="12"/>
        <v>2420</v>
      </c>
      <c r="F1201" s="47" t="s">
        <v>733</v>
      </c>
      <c r="G1201" s="7" t="s">
        <v>377</v>
      </c>
      <c r="H1201" s="34">
        <v>43243</v>
      </c>
      <c r="I1201" s="4">
        <v>43182</v>
      </c>
    </row>
    <row r="1202" spans="1:11" ht="15" customHeight="1" x14ac:dyDescent="0.25">
      <c r="A1202" s="20">
        <v>82</v>
      </c>
      <c r="B1202" s="47" t="s">
        <v>173</v>
      </c>
      <c r="C1202" s="47" t="s">
        <v>174</v>
      </c>
      <c r="D1202" s="24">
        <v>2000</v>
      </c>
      <c r="E1202" s="5">
        <f t="shared" si="12"/>
        <v>2420</v>
      </c>
      <c r="F1202" s="47" t="s">
        <v>189</v>
      </c>
      <c r="G1202" s="7" t="s">
        <v>377</v>
      </c>
      <c r="H1202" s="34">
        <v>43202</v>
      </c>
      <c r="I1202" s="4">
        <v>43180</v>
      </c>
    </row>
    <row r="1203" spans="1:11" ht="15" customHeight="1" x14ac:dyDescent="0.25">
      <c r="A1203" s="20">
        <v>11</v>
      </c>
      <c r="B1203" s="47" t="s">
        <v>19</v>
      </c>
      <c r="C1203" s="47" t="s">
        <v>125</v>
      </c>
      <c r="D1203" s="24">
        <v>2014.66</v>
      </c>
      <c r="E1203" s="5">
        <f t="shared" si="12"/>
        <v>2437.7386000000001</v>
      </c>
      <c r="F1203" s="47" t="s">
        <v>64</v>
      </c>
      <c r="G1203" s="26"/>
      <c r="H1203" s="35">
        <v>43179</v>
      </c>
      <c r="I1203" s="25">
        <v>43105</v>
      </c>
    </row>
    <row r="1204" spans="1:11" ht="15" customHeight="1" x14ac:dyDescent="0.25">
      <c r="A1204" s="20">
        <v>471</v>
      </c>
      <c r="B1204" s="47" t="s">
        <v>391</v>
      </c>
      <c r="C1204" s="47" t="s">
        <v>151</v>
      </c>
      <c r="D1204" s="5">
        <v>2022.92</v>
      </c>
      <c r="E1204" s="5">
        <f t="shared" si="12"/>
        <v>2447.7332000000001</v>
      </c>
      <c r="F1204" s="47" t="s">
        <v>1064</v>
      </c>
      <c r="G1204" s="7"/>
      <c r="H1204" s="34">
        <v>43292</v>
      </c>
      <c r="I1204" s="4"/>
    </row>
    <row r="1205" spans="1:11" ht="15" customHeight="1" x14ac:dyDescent="0.25">
      <c r="A1205" s="20">
        <v>375</v>
      </c>
      <c r="B1205" s="49" t="s">
        <v>593</v>
      </c>
      <c r="C1205" s="47" t="s">
        <v>131</v>
      </c>
      <c r="D1205" s="5">
        <v>2242.62</v>
      </c>
      <c r="E1205" s="5">
        <v>2466.88</v>
      </c>
      <c r="F1205" s="47" t="s">
        <v>894</v>
      </c>
      <c r="G1205" s="7"/>
      <c r="H1205" s="34">
        <v>43262</v>
      </c>
      <c r="I1205" s="4"/>
    </row>
    <row r="1206" spans="1:11" ht="15" customHeight="1" x14ac:dyDescent="0.25">
      <c r="A1206" s="20">
        <v>285</v>
      </c>
      <c r="B1206" s="47" t="s">
        <v>455</v>
      </c>
      <c r="C1206" s="47" t="s">
        <v>457</v>
      </c>
      <c r="D1206" s="5">
        <v>2046</v>
      </c>
      <c r="E1206" s="5">
        <f>D1206*1.21</f>
        <v>2475.66</v>
      </c>
      <c r="F1206" s="47" t="s">
        <v>675</v>
      </c>
      <c r="G1206" s="7"/>
      <c r="H1206" s="34">
        <v>43242</v>
      </c>
      <c r="I1206" s="4"/>
      <c r="J1206" s="8" t="s">
        <v>1545</v>
      </c>
      <c r="K1206" s="8" t="s">
        <v>1557</v>
      </c>
    </row>
    <row r="1207" spans="1:11" ht="15" customHeight="1" x14ac:dyDescent="0.25">
      <c r="A1207" s="20">
        <v>768</v>
      </c>
      <c r="B1207" s="47" t="s">
        <v>563</v>
      </c>
      <c r="C1207" s="47" t="s">
        <v>573</v>
      </c>
      <c r="D1207" s="5">
        <v>2056</v>
      </c>
      <c r="E1207" s="5">
        <f>D1207*1.21</f>
        <v>2487.7599999999998</v>
      </c>
      <c r="F1207" s="47" t="s">
        <v>1645</v>
      </c>
      <c r="G1207" s="7"/>
      <c r="H1207" s="34">
        <v>43420</v>
      </c>
      <c r="I1207" s="4"/>
    </row>
    <row r="1208" spans="1:11" ht="15" customHeight="1" x14ac:dyDescent="0.25">
      <c r="A1208" s="20">
        <v>352</v>
      </c>
      <c r="B1208" s="49" t="s">
        <v>822</v>
      </c>
      <c r="C1208" s="49" t="s">
        <v>823</v>
      </c>
      <c r="D1208" s="5">
        <v>2500</v>
      </c>
      <c r="E1208" s="5">
        <v>2500</v>
      </c>
      <c r="F1208" s="47" t="s">
        <v>824</v>
      </c>
      <c r="G1208" s="7"/>
      <c r="H1208" s="34">
        <v>43258</v>
      </c>
      <c r="I1208" s="4"/>
    </row>
    <row r="1209" spans="1:11" ht="15" customHeight="1" x14ac:dyDescent="0.25">
      <c r="A1209" s="20">
        <v>128</v>
      </c>
      <c r="B1209" s="49" t="s">
        <v>322</v>
      </c>
      <c r="C1209" s="49" t="s">
        <v>323</v>
      </c>
      <c r="D1209" s="5">
        <v>2066.12</v>
      </c>
      <c r="E1209" s="5">
        <v>2500</v>
      </c>
      <c r="F1209" s="49" t="s">
        <v>324</v>
      </c>
      <c r="G1209" s="7"/>
      <c r="H1209" s="34">
        <v>43207</v>
      </c>
      <c r="I1209" s="4"/>
    </row>
    <row r="1210" spans="1:11" ht="15" customHeight="1" x14ac:dyDescent="0.25">
      <c r="A1210" s="20">
        <v>136</v>
      </c>
      <c r="B1210" s="49" t="s">
        <v>322</v>
      </c>
      <c r="C1210" s="49" t="s">
        <v>323</v>
      </c>
      <c r="D1210" s="5">
        <v>2066.12</v>
      </c>
      <c r="E1210" s="5">
        <v>2500</v>
      </c>
      <c r="F1210" s="49" t="s">
        <v>345</v>
      </c>
      <c r="G1210" s="7"/>
      <c r="H1210" s="34">
        <v>43207</v>
      </c>
      <c r="I1210" s="4"/>
    </row>
    <row r="1211" spans="1:11" ht="15" customHeight="1" x14ac:dyDescent="0.25">
      <c r="A1211" s="20">
        <v>126</v>
      </c>
      <c r="B1211" s="49" t="s">
        <v>316</v>
      </c>
      <c r="C1211" s="49" t="s">
        <v>317</v>
      </c>
      <c r="D1211" s="5">
        <v>2066.12</v>
      </c>
      <c r="E1211" s="5">
        <v>2500</v>
      </c>
      <c r="F1211" s="49" t="s">
        <v>318</v>
      </c>
      <c r="G1211" s="7"/>
      <c r="H1211" s="34">
        <v>43207</v>
      </c>
      <c r="I1211" s="4"/>
    </row>
    <row r="1212" spans="1:11" ht="15" customHeight="1" x14ac:dyDescent="0.25">
      <c r="A1212" s="20">
        <v>120</v>
      </c>
      <c r="B1212" s="47" t="s">
        <v>299</v>
      </c>
      <c r="C1212" s="49" t="s">
        <v>300</v>
      </c>
      <c r="D1212" s="5">
        <v>2066.12</v>
      </c>
      <c r="E1212" s="5">
        <v>2500</v>
      </c>
      <c r="F1212" s="49" t="s">
        <v>298</v>
      </c>
      <c r="G1212" s="7"/>
      <c r="H1212" s="34">
        <v>43207</v>
      </c>
      <c r="I1212" s="4"/>
    </row>
    <row r="1213" spans="1:11" ht="15" customHeight="1" x14ac:dyDescent="0.25">
      <c r="A1213" s="20">
        <v>117</v>
      </c>
      <c r="B1213" s="47" t="s">
        <v>289</v>
      </c>
      <c r="C1213" s="49" t="s">
        <v>291</v>
      </c>
      <c r="D1213" s="5">
        <v>2066.12</v>
      </c>
      <c r="E1213" s="5">
        <v>2500</v>
      </c>
      <c r="F1213" s="49" t="s">
        <v>290</v>
      </c>
      <c r="G1213" s="7"/>
      <c r="H1213" s="34">
        <v>43207</v>
      </c>
      <c r="I1213" s="4"/>
    </row>
    <row r="1214" spans="1:11" ht="15" customHeight="1" x14ac:dyDescent="0.25">
      <c r="A1214" s="20">
        <v>129</v>
      </c>
      <c r="B1214" s="47" t="s">
        <v>325</v>
      </c>
      <c r="C1214" s="49" t="s">
        <v>327</v>
      </c>
      <c r="D1214" s="5">
        <v>2066.12</v>
      </c>
      <c r="E1214" s="5">
        <v>2500</v>
      </c>
      <c r="F1214" s="49" t="s">
        <v>326</v>
      </c>
      <c r="G1214" s="7"/>
      <c r="H1214" s="34">
        <v>43207</v>
      </c>
      <c r="I1214" s="4"/>
    </row>
    <row r="1215" spans="1:11" ht="15" customHeight="1" x14ac:dyDescent="0.25">
      <c r="A1215" s="20">
        <v>511</v>
      </c>
      <c r="B1215" s="47" t="s">
        <v>1146</v>
      </c>
      <c r="C1215" s="47" t="s">
        <v>1156</v>
      </c>
      <c r="D1215" s="5">
        <v>2500</v>
      </c>
      <c r="E1215" s="5">
        <v>2500</v>
      </c>
      <c r="F1215" s="47" t="s">
        <v>1147</v>
      </c>
      <c r="G1215" s="7"/>
      <c r="H1215" s="34">
        <v>43319</v>
      </c>
      <c r="I1215" s="4"/>
      <c r="J1215" s="8" t="s">
        <v>1569</v>
      </c>
      <c r="K1215" s="8" t="s">
        <v>1946</v>
      </c>
    </row>
    <row r="1216" spans="1:11" ht="15" customHeight="1" x14ac:dyDescent="0.25">
      <c r="A1216" s="20">
        <v>417</v>
      </c>
      <c r="B1216" s="48" t="s">
        <v>880</v>
      </c>
      <c r="C1216" s="47" t="s">
        <v>639</v>
      </c>
      <c r="D1216" s="5">
        <v>2066.12</v>
      </c>
      <c r="E1216" s="5">
        <v>2500</v>
      </c>
      <c r="F1216" s="47" t="s">
        <v>932</v>
      </c>
      <c r="G1216" s="7"/>
      <c r="H1216" s="34">
        <v>43262</v>
      </c>
      <c r="I1216" s="4"/>
    </row>
    <row r="1217" spans="1:9" ht="15" customHeight="1" x14ac:dyDescent="0.25">
      <c r="A1217" s="20">
        <v>852</v>
      </c>
      <c r="B1217" s="47" t="s">
        <v>619</v>
      </c>
      <c r="C1217" s="47" t="s">
        <v>620</v>
      </c>
      <c r="D1217" s="5">
        <v>2272.732</v>
      </c>
      <c r="E1217" s="5">
        <f>D1217*1.1</f>
        <v>2500.0052000000001</v>
      </c>
      <c r="F1217" s="47" t="s">
        <v>1785</v>
      </c>
      <c r="G1217" s="7"/>
      <c r="H1217" s="34">
        <v>43444</v>
      </c>
      <c r="I1217" s="4"/>
    </row>
    <row r="1218" spans="1:9" ht="15" customHeight="1" x14ac:dyDescent="0.25">
      <c r="A1218" s="20" t="s">
        <v>1374</v>
      </c>
      <c r="B1218" s="47" t="s">
        <v>1369</v>
      </c>
      <c r="C1218" s="47" t="s">
        <v>480</v>
      </c>
      <c r="D1218" s="5">
        <v>2073.87</v>
      </c>
      <c r="E1218" s="5">
        <f>D1218*1.21</f>
        <v>2509.3826999999997</v>
      </c>
      <c r="F1218" s="47" t="s">
        <v>1370</v>
      </c>
      <c r="G1218" s="7"/>
      <c r="H1218" s="34">
        <v>43370</v>
      </c>
      <c r="I1218" s="4"/>
    </row>
    <row r="1219" spans="1:9" ht="15" customHeight="1" x14ac:dyDescent="0.25">
      <c r="A1219" s="20">
        <v>512</v>
      </c>
      <c r="B1219" s="47" t="s">
        <v>1148</v>
      </c>
      <c r="C1219" s="47" t="s">
        <v>1157</v>
      </c>
      <c r="D1219" s="5">
        <v>2520</v>
      </c>
      <c r="E1219" s="5">
        <v>2520</v>
      </c>
      <c r="F1219" s="47" t="s">
        <v>1149</v>
      </c>
      <c r="G1219" s="7"/>
      <c r="H1219" s="34">
        <v>43319</v>
      </c>
      <c r="I1219" s="4"/>
    </row>
    <row r="1220" spans="1:9" ht="15" customHeight="1" x14ac:dyDescent="0.25">
      <c r="A1220" s="20">
        <v>600</v>
      </c>
      <c r="B1220" s="47" t="s">
        <v>1300</v>
      </c>
      <c r="C1220" s="47" t="s">
        <v>577</v>
      </c>
      <c r="D1220" s="5">
        <v>2083.71</v>
      </c>
      <c r="E1220" s="5">
        <f>D1220*1.21</f>
        <v>2521.2891</v>
      </c>
      <c r="F1220" s="47" t="s">
        <v>1309</v>
      </c>
      <c r="G1220" s="7"/>
      <c r="H1220" s="34">
        <v>43363</v>
      </c>
      <c r="I1220" s="4"/>
    </row>
    <row r="1221" spans="1:9" ht="15" customHeight="1" x14ac:dyDescent="0.25">
      <c r="A1221" s="20">
        <v>530</v>
      </c>
      <c r="B1221" s="47" t="s">
        <v>239</v>
      </c>
      <c r="C1221" s="47" t="s">
        <v>240</v>
      </c>
      <c r="D1221" s="5">
        <v>2090.9</v>
      </c>
      <c r="E1221" s="5">
        <v>2530</v>
      </c>
      <c r="F1221" s="47" t="s">
        <v>1180</v>
      </c>
      <c r="G1221" s="7"/>
      <c r="H1221" s="34">
        <v>43336</v>
      </c>
      <c r="I1221" s="4"/>
    </row>
    <row r="1222" spans="1:9" ht="15" customHeight="1" x14ac:dyDescent="0.25">
      <c r="A1222" s="44" t="s">
        <v>2331</v>
      </c>
      <c r="B1222" s="45" t="s">
        <v>2364</v>
      </c>
      <c r="C1222" s="45" t="s">
        <v>421</v>
      </c>
      <c r="D1222" s="43">
        <f>E1222/1.21</f>
        <v>2100</v>
      </c>
      <c r="E1222" s="43">
        <v>2541</v>
      </c>
      <c r="F1222" s="45" t="s">
        <v>2544</v>
      </c>
      <c r="G1222" s="7"/>
      <c r="H1222" s="34"/>
      <c r="I1222" s="4"/>
    </row>
    <row r="1223" spans="1:9" ht="15" customHeight="1" x14ac:dyDescent="0.25">
      <c r="A1223" s="20">
        <v>324</v>
      </c>
      <c r="B1223" s="47" t="s">
        <v>764</v>
      </c>
      <c r="C1223" s="47" t="s">
        <v>488</v>
      </c>
      <c r="D1223" s="5">
        <v>2100</v>
      </c>
      <c r="E1223" s="5">
        <f>D1223*1.21</f>
        <v>2541</v>
      </c>
      <c r="F1223" s="47" t="s">
        <v>765</v>
      </c>
      <c r="G1223" s="7" t="s">
        <v>377</v>
      </c>
      <c r="H1223" s="34">
        <v>43255</v>
      </c>
      <c r="I1223" s="4">
        <v>43267</v>
      </c>
    </row>
    <row r="1224" spans="1:9" ht="15" customHeight="1" x14ac:dyDescent="0.25">
      <c r="A1224" s="20">
        <v>277</v>
      </c>
      <c r="B1224" s="47" t="s">
        <v>656</v>
      </c>
      <c r="C1224" s="47" t="s">
        <v>657</v>
      </c>
      <c r="D1224" s="5">
        <v>2100</v>
      </c>
      <c r="E1224" s="5">
        <f>D1224*1.21</f>
        <v>2541</v>
      </c>
      <c r="F1224" s="47" t="s">
        <v>658</v>
      </c>
      <c r="G1224" s="7" t="s">
        <v>374</v>
      </c>
      <c r="H1224" s="34">
        <v>43243</v>
      </c>
      <c r="I1224" s="4"/>
    </row>
    <row r="1225" spans="1:9" ht="15" customHeight="1" x14ac:dyDescent="0.25">
      <c r="A1225" s="20">
        <v>652</v>
      </c>
      <c r="B1225" s="47" t="s">
        <v>1433</v>
      </c>
      <c r="C1225" s="47" t="s">
        <v>1426</v>
      </c>
      <c r="D1225" s="5">
        <v>2100</v>
      </c>
      <c r="E1225" s="5">
        <f>D1225*1.21</f>
        <v>2541</v>
      </c>
      <c r="F1225" s="47" t="s">
        <v>1434</v>
      </c>
      <c r="G1225" s="7"/>
      <c r="H1225" s="34">
        <v>43381</v>
      </c>
      <c r="I1225" s="4"/>
    </row>
    <row r="1226" spans="1:9" ht="15" customHeight="1" x14ac:dyDescent="0.25">
      <c r="A1226" s="20">
        <v>685</v>
      </c>
      <c r="B1226" s="47" t="s">
        <v>1420</v>
      </c>
      <c r="C1226" s="47" t="s">
        <v>1421</v>
      </c>
      <c r="D1226" s="5">
        <v>2103.56</v>
      </c>
      <c r="E1226" s="5">
        <f>D1226*1.21</f>
        <v>2545.3075999999996</v>
      </c>
      <c r="F1226" s="47" t="s">
        <v>1455</v>
      </c>
      <c r="G1226" s="7" t="s">
        <v>377</v>
      </c>
      <c r="H1226" s="34">
        <v>43396</v>
      </c>
      <c r="I1226" s="4"/>
    </row>
    <row r="1227" spans="1:9" ht="15" customHeight="1" x14ac:dyDescent="0.25">
      <c r="A1227" s="20">
        <v>876</v>
      </c>
      <c r="B1227" s="47" t="s">
        <v>1836</v>
      </c>
      <c r="C1227" s="47" t="s">
        <v>1842</v>
      </c>
      <c r="D1227" s="5">
        <v>2550</v>
      </c>
      <c r="E1227" s="5">
        <v>2550</v>
      </c>
      <c r="F1227" s="47" t="s">
        <v>1837</v>
      </c>
      <c r="G1227" s="7"/>
      <c r="H1227" s="34">
        <v>43447</v>
      </c>
      <c r="I1227" s="4"/>
    </row>
    <row r="1228" spans="1:9" ht="15" customHeight="1" x14ac:dyDescent="0.25">
      <c r="A1228" s="20">
        <v>35</v>
      </c>
      <c r="B1228" s="47" t="s">
        <v>19</v>
      </c>
      <c r="C1228" s="47" t="s">
        <v>125</v>
      </c>
      <c r="D1228" s="24">
        <v>2107.44</v>
      </c>
      <c r="E1228" s="5">
        <f>D1228*1.21</f>
        <v>2550.0023999999999</v>
      </c>
      <c r="F1228" s="47" t="s">
        <v>87</v>
      </c>
      <c r="G1228" s="26"/>
      <c r="H1228" s="35">
        <v>43179</v>
      </c>
      <c r="I1228" s="25">
        <v>43105</v>
      </c>
    </row>
    <row r="1229" spans="1:9" ht="15" customHeight="1" x14ac:dyDescent="0.25">
      <c r="A1229" s="20">
        <v>157</v>
      </c>
      <c r="B1229" s="50" t="s">
        <v>389</v>
      </c>
      <c r="C1229" s="47" t="s">
        <v>416</v>
      </c>
      <c r="D1229" s="5">
        <v>2147.84</v>
      </c>
      <c r="E1229" s="5">
        <f>D1229*1.21</f>
        <v>2598.8864000000003</v>
      </c>
      <c r="F1229" s="47" t="s">
        <v>404</v>
      </c>
      <c r="G1229" s="7"/>
      <c r="H1229" s="34">
        <v>43209</v>
      </c>
      <c r="I1229" s="4">
        <v>43465</v>
      </c>
    </row>
    <row r="1230" spans="1:9" ht="15" customHeight="1" x14ac:dyDescent="0.25">
      <c r="A1230" s="20">
        <v>619</v>
      </c>
      <c r="B1230" s="47" t="s">
        <v>479</v>
      </c>
      <c r="C1230" s="47" t="s">
        <v>480</v>
      </c>
      <c r="D1230" s="5">
        <v>2171.52</v>
      </c>
      <c r="E1230" s="5">
        <f>D1230*1.21</f>
        <v>2627.5391999999997</v>
      </c>
      <c r="F1230" s="47" t="s">
        <v>1344</v>
      </c>
      <c r="G1230" s="7"/>
      <c r="H1230" s="34">
        <v>43369</v>
      </c>
      <c r="I1230" s="4"/>
    </row>
    <row r="1231" spans="1:9" ht="15" customHeight="1" x14ac:dyDescent="0.25">
      <c r="A1231" s="20">
        <v>620</v>
      </c>
      <c r="B1231" s="47" t="s">
        <v>479</v>
      </c>
      <c r="C1231" s="47" t="s">
        <v>480</v>
      </c>
      <c r="D1231" s="5">
        <v>2171.52</v>
      </c>
      <c r="E1231" s="5">
        <f>D1231*1.21</f>
        <v>2627.5391999999997</v>
      </c>
      <c r="F1231" s="47" t="s">
        <v>1344</v>
      </c>
      <c r="G1231" s="7"/>
      <c r="H1231" s="34">
        <v>43369</v>
      </c>
      <c r="I1231" s="4"/>
    </row>
    <row r="1232" spans="1:9" ht="15" customHeight="1" x14ac:dyDescent="0.25">
      <c r="A1232" s="20">
        <v>368</v>
      </c>
      <c r="B1232" s="48" t="s">
        <v>845</v>
      </c>
      <c r="C1232" s="47" t="s">
        <v>234</v>
      </c>
      <c r="D1232" s="5">
        <v>2196</v>
      </c>
      <c r="E1232" s="5">
        <f>D1232*1.21</f>
        <v>2657.16</v>
      </c>
      <c r="F1232" s="47" t="s">
        <v>887</v>
      </c>
      <c r="G1232" s="7"/>
      <c r="H1232" s="34">
        <v>43262</v>
      </c>
      <c r="I1232" s="4"/>
    </row>
    <row r="1233" spans="1:9" ht="15" customHeight="1" x14ac:dyDescent="0.25">
      <c r="A1233" s="20">
        <v>941</v>
      </c>
      <c r="B1233" s="47" t="s">
        <v>1957</v>
      </c>
      <c r="C1233" s="47" t="s">
        <v>1958</v>
      </c>
      <c r="D1233" s="5">
        <v>2700</v>
      </c>
      <c r="E1233" s="5">
        <v>2700</v>
      </c>
      <c r="F1233" s="47" t="s">
        <v>1833</v>
      </c>
      <c r="G1233" s="7"/>
      <c r="H1233" s="34">
        <v>43465</v>
      </c>
      <c r="I1233" s="4"/>
    </row>
    <row r="1234" spans="1:9" ht="15" customHeight="1" x14ac:dyDescent="0.25">
      <c r="A1234" s="20">
        <v>850</v>
      </c>
      <c r="B1234" s="47" t="s">
        <v>1380</v>
      </c>
      <c r="C1234" s="47" t="s">
        <v>1382</v>
      </c>
      <c r="D1234" s="5">
        <v>2242.08</v>
      </c>
      <c r="E1234" s="5">
        <f t="shared" ref="E1234:E1242" si="13">D1234*1.21</f>
        <v>2712.9168</v>
      </c>
      <c r="F1234" s="47" t="s">
        <v>1783</v>
      </c>
      <c r="G1234" s="7"/>
      <c r="H1234" s="34">
        <v>43444</v>
      </c>
      <c r="I1234" s="4"/>
    </row>
    <row r="1235" spans="1:9" ht="15" customHeight="1" x14ac:dyDescent="0.25">
      <c r="A1235" s="20">
        <v>241</v>
      </c>
      <c r="B1235" s="47" t="s">
        <v>570</v>
      </c>
      <c r="C1235" s="47" t="s">
        <v>571</v>
      </c>
      <c r="D1235" s="5">
        <v>2247.9</v>
      </c>
      <c r="E1235" s="5">
        <f t="shared" si="13"/>
        <v>2719.9589999999998</v>
      </c>
      <c r="F1235" s="47" t="s">
        <v>572</v>
      </c>
      <c r="G1235" s="7" t="s">
        <v>377</v>
      </c>
      <c r="H1235" s="34">
        <v>43236</v>
      </c>
      <c r="I1235" s="4">
        <v>43236</v>
      </c>
    </row>
    <row r="1236" spans="1:9" ht="15" customHeight="1" x14ac:dyDescent="0.25">
      <c r="A1236" s="20">
        <v>206</v>
      </c>
      <c r="B1236" s="47" t="s">
        <v>30</v>
      </c>
      <c r="C1236" s="47" t="s">
        <v>504</v>
      </c>
      <c r="D1236" s="5">
        <v>2252.4</v>
      </c>
      <c r="E1236" s="5">
        <f t="shared" si="13"/>
        <v>2725.404</v>
      </c>
      <c r="F1236" s="47" t="s">
        <v>513</v>
      </c>
      <c r="G1236" s="7"/>
      <c r="H1236" s="34">
        <v>43245</v>
      </c>
      <c r="I1236" s="4">
        <v>43251</v>
      </c>
    </row>
    <row r="1237" spans="1:9" ht="15" customHeight="1" x14ac:dyDescent="0.25">
      <c r="A1237" s="20">
        <v>247</v>
      </c>
      <c r="B1237" s="49" t="s">
        <v>581</v>
      </c>
      <c r="C1237" s="49" t="s">
        <v>149</v>
      </c>
      <c r="D1237" s="5">
        <v>2280</v>
      </c>
      <c r="E1237" s="5">
        <f t="shared" si="13"/>
        <v>2758.7999999999997</v>
      </c>
      <c r="F1237" s="49" t="s">
        <v>587</v>
      </c>
      <c r="G1237" s="7"/>
      <c r="H1237" s="34">
        <v>43231</v>
      </c>
      <c r="I1237" s="4"/>
    </row>
    <row r="1238" spans="1:9" ht="15" customHeight="1" x14ac:dyDescent="0.25">
      <c r="A1238" s="20">
        <v>485</v>
      </c>
      <c r="B1238" s="47" t="s">
        <v>1099</v>
      </c>
      <c r="C1238" s="47" t="s">
        <v>1100</v>
      </c>
      <c r="D1238" s="5">
        <v>2289.41</v>
      </c>
      <c r="E1238" s="5">
        <f t="shared" si="13"/>
        <v>2770.1860999999999</v>
      </c>
      <c r="F1238" s="47" t="s">
        <v>1101</v>
      </c>
      <c r="G1238" s="7" t="s">
        <v>377</v>
      </c>
      <c r="H1238" s="34">
        <v>43304</v>
      </c>
      <c r="I1238" s="4">
        <v>43342</v>
      </c>
    </row>
    <row r="1239" spans="1:9" ht="15" customHeight="1" x14ac:dyDescent="0.25">
      <c r="A1239" s="20">
        <v>800</v>
      </c>
      <c r="B1239" s="47" t="s">
        <v>1691</v>
      </c>
      <c r="C1239" s="69" t="s">
        <v>1693</v>
      </c>
      <c r="D1239" s="5">
        <v>2300</v>
      </c>
      <c r="E1239" s="5">
        <f t="shared" si="13"/>
        <v>2783</v>
      </c>
      <c r="F1239" s="47" t="s">
        <v>1692</v>
      </c>
      <c r="G1239" s="7"/>
      <c r="H1239" s="34">
        <v>43437</v>
      </c>
      <c r="I1239" s="4"/>
    </row>
    <row r="1240" spans="1:9" ht="15" customHeight="1" x14ac:dyDescent="0.25">
      <c r="A1240" s="20">
        <v>759</v>
      </c>
      <c r="B1240" s="47" t="s">
        <v>1605</v>
      </c>
      <c r="C1240" s="47">
        <v>78899769</v>
      </c>
      <c r="D1240" s="5">
        <v>2300</v>
      </c>
      <c r="E1240" s="5">
        <f t="shared" si="13"/>
        <v>2783</v>
      </c>
      <c r="F1240" s="47" t="s">
        <v>1607</v>
      </c>
      <c r="G1240" s="7"/>
      <c r="H1240" s="34">
        <v>43417</v>
      </c>
      <c r="I1240" s="4"/>
    </row>
    <row r="1241" spans="1:9" ht="15" customHeight="1" x14ac:dyDescent="0.25">
      <c r="A1241" s="20">
        <v>789</v>
      </c>
      <c r="B1241" s="47" t="s">
        <v>1669</v>
      </c>
      <c r="C1241" s="47" t="s">
        <v>1000</v>
      </c>
      <c r="D1241" s="5">
        <v>2300</v>
      </c>
      <c r="E1241" s="5">
        <f t="shared" si="13"/>
        <v>2783</v>
      </c>
      <c r="F1241" s="47" t="s">
        <v>1670</v>
      </c>
      <c r="G1241" s="7"/>
      <c r="H1241" s="34">
        <v>43431</v>
      </c>
      <c r="I1241" s="4"/>
    </row>
    <row r="1242" spans="1:9" ht="15" customHeight="1" x14ac:dyDescent="0.25">
      <c r="A1242" s="20">
        <v>677</v>
      </c>
      <c r="B1242" s="47" t="s">
        <v>1380</v>
      </c>
      <c r="C1242" s="47" t="s">
        <v>1382</v>
      </c>
      <c r="D1242" s="5">
        <v>2310.1</v>
      </c>
      <c r="E1242" s="5">
        <f t="shared" si="13"/>
        <v>2795.221</v>
      </c>
      <c r="F1242" s="47" t="s">
        <v>1381</v>
      </c>
      <c r="G1242" s="7"/>
      <c r="H1242" s="34">
        <v>43382</v>
      </c>
      <c r="I1242" s="4"/>
    </row>
    <row r="1243" spans="1:9" ht="15" customHeight="1" x14ac:dyDescent="0.25">
      <c r="A1243" s="20">
        <v>419</v>
      </c>
      <c r="B1243" s="48" t="s">
        <v>883</v>
      </c>
      <c r="C1243" s="47" t="s">
        <v>557</v>
      </c>
      <c r="D1243" s="5">
        <v>2800</v>
      </c>
      <c r="E1243" s="5">
        <v>2800</v>
      </c>
      <c r="F1243" s="47" t="s">
        <v>934</v>
      </c>
      <c r="G1243" s="7"/>
      <c r="H1243" s="34">
        <v>43262</v>
      </c>
      <c r="I1243" s="4"/>
    </row>
    <row r="1244" spans="1:9" ht="15" customHeight="1" x14ac:dyDescent="0.25">
      <c r="A1244" s="20">
        <v>428</v>
      </c>
      <c r="B1244" s="48" t="s">
        <v>988</v>
      </c>
      <c r="C1244" s="47" t="s">
        <v>689</v>
      </c>
      <c r="D1244" s="5">
        <v>2315.25</v>
      </c>
      <c r="E1244" s="5">
        <f>D1244*1.21</f>
        <v>2801.4524999999999</v>
      </c>
      <c r="F1244" s="47" t="s">
        <v>989</v>
      </c>
      <c r="G1244" s="7" t="s">
        <v>377</v>
      </c>
      <c r="H1244" s="34">
        <v>43265</v>
      </c>
      <c r="I1244" s="4"/>
    </row>
    <row r="1245" spans="1:9" ht="15" customHeight="1" x14ac:dyDescent="0.25">
      <c r="A1245" s="20">
        <v>653</v>
      </c>
      <c r="B1245" s="47" t="s">
        <v>1435</v>
      </c>
      <c r="C1245" s="47" t="s">
        <v>238</v>
      </c>
      <c r="D1245" s="5">
        <v>2340</v>
      </c>
      <c r="E1245" s="5">
        <f>D1245*1.21</f>
        <v>2831.4</v>
      </c>
      <c r="F1245" s="47" t="s">
        <v>1436</v>
      </c>
      <c r="G1245" s="7"/>
      <c r="H1245" s="34">
        <v>43381</v>
      </c>
      <c r="I1245" s="4"/>
    </row>
    <row r="1246" spans="1:9" ht="15" customHeight="1" x14ac:dyDescent="0.25">
      <c r="A1246" s="20">
        <v>736</v>
      </c>
      <c r="B1246" s="47" t="s">
        <v>1563</v>
      </c>
      <c r="C1246" s="47" t="s">
        <v>132</v>
      </c>
      <c r="D1246" s="5">
        <v>2345.41</v>
      </c>
      <c r="E1246" s="5">
        <f>D1246*1.21</f>
        <v>2837.9460999999997</v>
      </c>
      <c r="F1246" s="47" t="s">
        <v>1564</v>
      </c>
      <c r="G1246" s="7"/>
      <c r="H1246" s="34">
        <v>43444</v>
      </c>
      <c r="I1246" s="4"/>
    </row>
    <row r="1247" spans="1:9" ht="15" customHeight="1" x14ac:dyDescent="0.25">
      <c r="A1247" s="20">
        <v>371</v>
      </c>
      <c r="B1247" s="47" t="s">
        <v>20</v>
      </c>
      <c r="C1247" s="47" t="s">
        <v>129</v>
      </c>
      <c r="D1247" s="5">
        <v>2350</v>
      </c>
      <c r="E1247" s="5">
        <f>D1247*1.21</f>
        <v>2843.5</v>
      </c>
      <c r="F1247" s="47" t="s">
        <v>890</v>
      </c>
      <c r="G1247" s="7"/>
      <c r="H1247" s="34">
        <v>43262</v>
      </c>
      <c r="I1247" s="4"/>
    </row>
    <row r="1248" spans="1:9" ht="15" customHeight="1" x14ac:dyDescent="0.25">
      <c r="A1248" s="20">
        <v>102</v>
      </c>
      <c r="B1248" s="47" t="s">
        <v>450</v>
      </c>
      <c r="C1248" s="47" t="s">
        <v>451</v>
      </c>
      <c r="D1248" s="5">
        <v>2356.1</v>
      </c>
      <c r="E1248" s="5">
        <f>D1248*1.21</f>
        <v>2850.8809999999999</v>
      </c>
      <c r="F1248" s="47" t="s">
        <v>452</v>
      </c>
      <c r="G1248" s="7"/>
      <c r="H1248" s="34">
        <v>43210</v>
      </c>
      <c r="I1248" s="4"/>
    </row>
    <row r="1249" spans="1:9" ht="15" customHeight="1" x14ac:dyDescent="0.25">
      <c r="A1249" s="20">
        <v>389</v>
      </c>
      <c r="B1249" s="48" t="s">
        <v>859</v>
      </c>
      <c r="C1249" s="47" t="s">
        <v>975</v>
      </c>
      <c r="D1249" s="5">
        <v>2860</v>
      </c>
      <c r="E1249" s="5">
        <v>2860</v>
      </c>
      <c r="F1249" s="47" t="s">
        <v>907</v>
      </c>
      <c r="G1249" s="7"/>
      <c r="H1249" s="34">
        <v>43262</v>
      </c>
      <c r="I1249" s="4"/>
    </row>
    <row r="1250" spans="1:9" ht="15" customHeight="1" x14ac:dyDescent="0.25">
      <c r="A1250" s="20">
        <v>182</v>
      </c>
      <c r="B1250" s="47" t="s">
        <v>455</v>
      </c>
      <c r="C1250" s="47" t="s">
        <v>457</v>
      </c>
      <c r="D1250" s="5">
        <v>2368.56</v>
      </c>
      <c r="E1250" s="5">
        <f>D1250*1.21</f>
        <v>2865.9575999999997</v>
      </c>
      <c r="F1250" s="47" t="s">
        <v>456</v>
      </c>
      <c r="G1250" s="7"/>
      <c r="H1250" s="34">
        <v>43179</v>
      </c>
      <c r="I1250" s="4"/>
    </row>
    <row r="1251" spans="1:9" ht="15" customHeight="1" x14ac:dyDescent="0.25">
      <c r="A1251" s="20">
        <v>486</v>
      </c>
      <c r="B1251" s="47" t="s">
        <v>1102</v>
      </c>
      <c r="C1251" s="47" t="s">
        <v>1103</v>
      </c>
      <c r="D1251" s="5">
        <v>2390</v>
      </c>
      <c r="E1251" s="5">
        <f>D1251*1.21</f>
        <v>2891.9</v>
      </c>
      <c r="F1251" s="47" t="s">
        <v>1104</v>
      </c>
      <c r="G1251" s="7"/>
      <c r="H1251" s="34">
        <v>43304</v>
      </c>
      <c r="I1251" s="4"/>
    </row>
    <row r="1252" spans="1:9" ht="15" customHeight="1" x14ac:dyDescent="0.25">
      <c r="A1252" s="20">
        <v>284</v>
      </c>
      <c r="B1252" s="49" t="s">
        <v>672</v>
      </c>
      <c r="C1252" s="49" t="s">
        <v>674</v>
      </c>
      <c r="D1252" s="5">
        <v>2400</v>
      </c>
      <c r="E1252" s="5">
        <f>D1252*1.21</f>
        <v>2904</v>
      </c>
      <c r="F1252" s="49" t="s">
        <v>673</v>
      </c>
      <c r="G1252" s="7"/>
      <c r="H1252" s="34">
        <v>43242</v>
      </c>
      <c r="I1252" s="4"/>
    </row>
    <row r="1253" spans="1:9" ht="15" customHeight="1" x14ac:dyDescent="0.25">
      <c r="A1253" s="20">
        <v>353</v>
      </c>
      <c r="B1253" s="49" t="s">
        <v>825</v>
      </c>
      <c r="C1253" s="49" t="s">
        <v>238</v>
      </c>
      <c r="D1253" s="5">
        <v>2400</v>
      </c>
      <c r="E1253" s="5">
        <f>D1253*1.21</f>
        <v>2904</v>
      </c>
      <c r="F1253" s="47" t="s">
        <v>826</v>
      </c>
      <c r="G1253" s="7"/>
      <c r="H1253" s="34">
        <v>43258</v>
      </c>
      <c r="I1253" s="4"/>
    </row>
    <row r="1254" spans="1:9" ht="15" customHeight="1" x14ac:dyDescent="0.25">
      <c r="A1254" s="20">
        <v>497</v>
      </c>
      <c r="B1254" s="47" t="s">
        <v>581</v>
      </c>
      <c r="C1254" s="47" t="s">
        <v>149</v>
      </c>
      <c r="D1254" s="5">
        <v>2434.5</v>
      </c>
      <c r="E1254" s="5">
        <f>D1254*1.21</f>
        <v>2945.7449999999999</v>
      </c>
      <c r="F1254" s="47" t="s">
        <v>1123</v>
      </c>
      <c r="G1254" s="7"/>
      <c r="H1254" s="34">
        <v>43306</v>
      </c>
      <c r="I1254" s="4"/>
    </row>
    <row r="1255" spans="1:9" ht="15" customHeight="1" x14ac:dyDescent="0.25">
      <c r="A1255" s="20">
        <v>594</v>
      </c>
      <c r="B1255" s="47" t="s">
        <v>1295</v>
      </c>
      <c r="C1255" s="47" t="s">
        <v>1348</v>
      </c>
      <c r="D1255" s="5">
        <v>2950</v>
      </c>
      <c r="E1255" s="5">
        <v>2950</v>
      </c>
      <c r="F1255" s="47" t="s">
        <v>1296</v>
      </c>
      <c r="G1255" s="7"/>
      <c r="H1255" s="34">
        <v>43362</v>
      </c>
      <c r="I1255" s="4"/>
    </row>
    <row r="1256" spans="1:9" ht="15" customHeight="1" x14ac:dyDescent="0.25">
      <c r="A1256" s="20">
        <v>856</v>
      </c>
      <c r="B1256" s="47" t="s">
        <v>1792</v>
      </c>
      <c r="C1256" s="47" t="s">
        <v>1793</v>
      </c>
      <c r="D1256" s="5">
        <v>2460</v>
      </c>
      <c r="E1256" s="5">
        <f>D1256*1.21</f>
        <v>2976.6</v>
      </c>
      <c r="F1256" s="47" t="s">
        <v>1794</v>
      </c>
      <c r="G1256" s="7"/>
      <c r="H1256" s="34">
        <v>43446</v>
      </c>
      <c r="I1256" s="4"/>
    </row>
    <row r="1257" spans="1:9" ht="15" customHeight="1" x14ac:dyDescent="0.25">
      <c r="A1257" s="20">
        <v>392</v>
      </c>
      <c r="B1257" s="48" t="s">
        <v>862</v>
      </c>
      <c r="C1257" s="47" t="s">
        <v>958</v>
      </c>
      <c r="D1257" s="5">
        <v>2469.87</v>
      </c>
      <c r="E1257" s="5">
        <f>D1257*1.21</f>
        <v>2988.5427</v>
      </c>
      <c r="F1257" s="47" t="s">
        <v>910</v>
      </c>
      <c r="G1257" s="7"/>
      <c r="H1257" s="34">
        <v>43262</v>
      </c>
      <c r="I1257" s="4"/>
    </row>
    <row r="1258" spans="1:9" ht="15" customHeight="1" x14ac:dyDescent="0.25">
      <c r="A1258" s="20">
        <v>708</v>
      </c>
      <c r="B1258" s="47" t="s">
        <v>1512</v>
      </c>
      <c r="C1258" s="47" t="s">
        <v>1516</v>
      </c>
      <c r="D1258" s="5">
        <v>2720</v>
      </c>
      <c r="E1258" s="5">
        <f>D1258*1.1</f>
        <v>2992.0000000000005</v>
      </c>
      <c r="F1258" s="47" t="s">
        <v>1514</v>
      </c>
      <c r="G1258" s="7"/>
      <c r="H1258" s="34">
        <v>43402</v>
      </c>
      <c r="I1258" s="4"/>
    </row>
    <row r="1259" spans="1:9" ht="15" customHeight="1" x14ac:dyDescent="0.25">
      <c r="A1259" s="20">
        <v>303</v>
      </c>
      <c r="B1259" s="47" t="s">
        <v>716</v>
      </c>
      <c r="C1259" s="47" t="s">
        <v>717</v>
      </c>
      <c r="D1259" s="5">
        <v>2479.34</v>
      </c>
      <c r="E1259" s="5">
        <f>D1259*1.21</f>
        <v>3000.0014000000001</v>
      </c>
      <c r="F1259" s="47" t="s">
        <v>718</v>
      </c>
      <c r="G1259" s="7" t="s">
        <v>376</v>
      </c>
      <c r="H1259" s="34">
        <v>43243</v>
      </c>
      <c r="I1259" s="4">
        <v>43312</v>
      </c>
    </row>
    <row r="1260" spans="1:9" ht="15" customHeight="1" x14ac:dyDescent="0.25">
      <c r="A1260" s="20">
        <v>119</v>
      </c>
      <c r="B1260" s="47" t="s">
        <v>296</v>
      </c>
      <c r="C1260" s="49" t="s">
        <v>297</v>
      </c>
      <c r="D1260" s="5">
        <v>2479.34</v>
      </c>
      <c r="E1260" s="5">
        <f>D1260*1.21</f>
        <v>3000.0014000000001</v>
      </c>
      <c r="F1260" s="49" t="s">
        <v>295</v>
      </c>
      <c r="G1260" s="7"/>
      <c r="H1260" s="34">
        <v>43207</v>
      </c>
      <c r="I1260" s="4"/>
    </row>
    <row r="1261" spans="1:9" ht="15" customHeight="1" x14ac:dyDescent="0.25">
      <c r="A1261" s="20">
        <v>690</v>
      </c>
      <c r="B1261" s="47" t="s">
        <v>1470</v>
      </c>
      <c r="C1261" s="47" t="s">
        <v>1472</v>
      </c>
      <c r="D1261" s="5">
        <v>2500</v>
      </c>
      <c r="E1261" s="5">
        <f>D1261*1.21</f>
        <v>3025</v>
      </c>
      <c r="F1261" s="47" t="s">
        <v>1471</v>
      </c>
      <c r="G1261" s="7"/>
      <c r="H1261" s="34">
        <v>43397</v>
      </c>
      <c r="I1261" s="4"/>
    </row>
    <row r="1262" spans="1:9" ht="15" customHeight="1" x14ac:dyDescent="0.25">
      <c r="A1262" s="20">
        <v>649</v>
      </c>
      <c r="B1262" s="47" t="s">
        <v>267</v>
      </c>
      <c r="C1262" s="47" t="s">
        <v>1426</v>
      </c>
      <c r="D1262" s="5">
        <v>2500</v>
      </c>
      <c r="E1262" s="5">
        <f>D1262*1.21</f>
        <v>3025</v>
      </c>
      <c r="F1262" s="47" t="s">
        <v>1427</v>
      </c>
      <c r="G1262" s="7"/>
      <c r="H1262" s="34">
        <v>43381</v>
      </c>
      <c r="I1262" s="4"/>
    </row>
    <row r="1263" spans="1:9" ht="15" customHeight="1" x14ac:dyDescent="0.25">
      <c r="A1263" s="20">
        <v>791</v>
      </c>
      <c r="B1263" s="47" t="s">
        <v>1022</v>
      </c>
      <c r="C1263" s="47" t="s">
        <v>1023</v>
      </c>
      <c r="D1263" s="5">
        <v>3050</v>
      </c>
      <c r="E1263" s="5">
        <f>D1263</f>
        <v>3050</v>
      </c>
      <c r="F1263" s="47" t="s">
        <v>1672</v>
      </c>
      <c r="G1263" s="7"/>
      <c r="H1263" s="34">
        <v>43431</v>
      </c>
      <c r="I1263" s="4"/>
    </row>
    <row r="1264" spans="1:9" ht="15" customHeight="1" x14ac:dyDescent="0.25">
      <c r="A1264" s="20">
        <v>243</v>
      </c>
      <c r="B1264" s="49" t="s">
        <v>13</v>
      </c>
      <c r="C1264" s="49" t="s">
        <v>122</v>
      </c>
      <c r="D1264" s="5">
        <v>2547.5</v>
      </c>
      <c r="E1264" s="5">
        <f t="shared" ref="E1264:E1270" si="14">D1264*1.21</f>
        <v>3082.4749999999999</v>
      </c>
      <c r="F1264" s="49" t="s">
        <v>575</v>
      </c>
      <c r="G1264" s="7"/>
      <c r="H1264" s="34">
        <v>43231</v>
      </c>
      <c r="I1264" s="4"/>
    </row>
    <row r="1265" spans="1:11" ht="15" customHeight="1" x14ac:dyDescent="0.25">
      <c r="A1265" s="20">
        <v>388</v>
      </c>
      <c r="B1265" s="48" t="s">
        <v>858</v>
      </c>
      <c r="C1265" s="47" t="s">
        <v>960</v>
      </c>
      <c r="D1265" s="5">
        <v>2550</v>
      </c>
      <c r="E1265" s="5">
        <f t="shared" si="14"/>
        <v>3085.5</v>
      </c>
      <c r="F1265" s="47" t="s">
        <v>906</v>
      </c>
      <c r="G1265" s="7"/>
      <c r="H1265" s="34">
        <v>43262</v>
      </c>
      <c r="I1265" s="4"/>
    </row>
    <row r="1266" spans="1:11" ht="15" customHeight="1" x14ac:dyDescent="0.25">
      <c r="A1266" s="20">
        <v>916</v>
      </c>
      <c r="B1266" s="47" t="s">
        <v>1461</v>
      </c>
      <c r="C1266" s="47" t="s">
        <v>1463</v>
      </c>
      <c r="D1266" s="5">
        <v>2561.9</v>
      </c>
      <c r="E1266" s="5">
        <f t="shared" si="14"/>
        <v>3099.8989999999999</v>
      </c>
      <c r="F1266" s="47" t="s">
        <v>1916</v>
      </c>
      <c r="G1266" s="7"/>
      <c r="H1266" s="34">
        <v>43454</v>
      </c>
      <c r="I1266" s="4"/>
    </row>
    <row r="1267" spans="1:11" ht="15" customHeight="1" x14ac:dyDescent="0.25">
      <c r="A1267" s="20">
        <v>696</v>
      </c>
      <c r="B1267" s="47" t="s">
        <v>849</v>
      </c>
      <c r="C1267" s="47" t="s">
        <v>1484</v>
      </c>
      <c r="D1267" s="5">
        <v>2600</v>
      </c>
      <c r="E1267" s="5">
        <f t="shared" si="14"/>
        <v>3146</v>
      </c>
      <c r="F1267" s="47" t="s">
        <v>1485</v>
      </c>
      <c r="G1267" s="7"/>
      <c r="H1267" s="34">
        <v>43398</v>
      </c>
      <c r="I1267" s="4"/>
    </row>
    <row r="1268" spans="1:11" ht="15" customHeight="1" x14ac:dyDescent="0.25">
      <c r="A1268" s="20">
        <v>771</v>
      </c>
      <c r="B1268" s="47" t="s">
        <v>1637</v>
      </c>
      <c r="C1268" s="47" t="s">
        <v>1640</v>
      </c>
      <c r="D1268" s="5">
        <v>2610</v>
      </c>
      <c r="E1268" s="5">
        <f t="shared" si="14"/>
        <v>3158.1</v>
      </c>
      <c r="F1268" s="47" t="s">
        <v>1638</v>
      </c>
      <c r="G1268" s="7" t="s">
        <v>1639</v>
      </c>
      <c r="H1268" s="34">
        <v>43424</v>
      </c>
      <c r="I1268" s="4">
        <v>43830</v>
      </c>
    </row>
    <row r="1269" spans="1:11" ht="15" customHeight="1" x14ac:dyDescent="0.25">
      <c r="A1269" s="20">
        <v>635</v>
      </c>
      <c r="B1269" s="47" t="s">
        <v>1396</v>
      </c>
      <c r="C1269" s="47" t="s">
        <v>1397</v>
      </c>
      <c r="D1269" s="5">
        <v>2610</v>
      </c>
      <c r="E1269" s="5">
        <f t="shared" si="14"/>
        <v>3158.1</v>
      </c>
      <c r="F1269" s="47" t="s">
        <v>1398</v>
      </c>
      <c r="G1269" s="7" t="s">
        <v>377</v>
      </c>
      <c r="H1269" s="34">
        <v>43375</v>
      </c>
      <c r="I1269" s="4"/>
    </row>
    <row r="1270" spans="1:11" ht="15" customHeight="1" x14ac:dyDescent="0.25">
      <c r="A1270" s="20">
        <v>172</v>
      </c>
      <c r="B1270" s="50" t="s">
        <v>402</v>
      </c>
      <c r="C1270" s="50" t="s">
        <v>426</v>
      </c>
      <c r="D1270" s="5">
        <v>2635.09</v>
      </c>
      <c r="E1270" s="5">
        <f t="shared" si="14"/>
        <v>3188.4589000000001</v>
      </c>
      <c r="F1270" s="47" t="s">
        <v>404</v>
      </c>
      <c r="G1270" s="7"/>
      <c r="H1270" s="34">
        <v>43209</v>
      </c>
      <c r="I1270" s="4">
        <v>43465</v>
      </c>
      <c r="K1270" s="8" t="s">
        <v>1546</v>
      </c>
    </row>
    <row r="1271" spans="1:11" ht="15" customHeight="1" x14ac:dyDescent="0.25">
      <c r="A1271" s="20">
        <v>127</v>
      </c>
      <c r="B1271" s="49" t="s">
        <v>319</v>
      </c>
      <c r="C1271" s="49" t="s">
        <v>320</v>
      </c>
      <c r="D1271" s="5">
        <v>2644.62</v>
      </c>
      <c r="E1271" s="5">
        <v>3200</v>
      </c>
      <c r="F1271" s="49" t="s">
        <v>321</v>
      </c>
      <c r="G1271" s="7"/>
      <c r="H1271" s="34">
        <v>43207</v>
      </c>
      <c r="I1271" s="4"/>
    </row>
    <row r="1272" spans="1:11" ht="15" customHeight="1" x14ac:dyDescent="0.25">
      <c r="A1272" s="20">
        <v>706</v>
      </c>
      <c r="B1272" s="47" t="s">
        <v>1510</v>
      </c>
      <c r="C1272" s="47" t="s">
        <v>1515</v>
      </c>
      <c r="D1272" s="5">
        <v>3200</v>
      </c>
      <c r="E1272" s="5">
        <f>D1272</f>
        <v>3200</v>
      </c>
      <c r="F1272" s="47" t="s">
        <v>1511</v>
      </c>
      <c r="G1272" s="7"/>
      <c r="H1272" s="34">
        <v>43402</v>
      </c>
      <c r="I1272" s="4"/>
    </row>
    <row r="1273" spans="1:11" ht="15" customHeight="1" x14ac:dyDescent="0.25">
      <c r="A1273" s="20">
        <v>328</v>
      </c>
      <c r="B1273" s="47" t="s">
        <v>773</v>
      </c>
      <c r="C1273" s="47" t="s">
        <v>546</v>
      </c>
      <c r="D1273" s="5">
        <v>3200</v>
      </c>
      <c r="E1273" s="5">
        <v>3200</v>
      </c>
      <c r="F1273" s="47" t="s">
        <v>774</v>
      </c>
      <c r="G1273" s="7" t="s">
        <v>377</v>
      </c>
      <c r="H1273" s="34">
        <v>43255</v>
      </c>
      <c r="I1273" s="4">
        <v>43273</v>
      </c>
    </row>
    <row r="1274" spans="1:11" ht="15" customHeight="1" x14ac:dyDescent="0.25">
      <c r="A1274" s="20">
        <v>173</v>
      </c>
      <c r="B1274" s="50" t="s">
        <v>403</v>
      </c>
      <c r="C1274" s="50" t="s">
        <v>427</v>
      </c>
      <c r="D1274" s="5">
        <v>2657.35</v>
      </c>
      <c r="E1274" s="5">
        <f>D1274*1.21</f>
        <v>3215.3934999999997</v>
      </c>
      <c r="F1274" s="47" t="s">
        <v>404</v>
      </c>
      <c r="G1274" s="7"/>
      <c r="H1274" s="34">
        <v>43209</v>
      </c>
      <c r="I1274" s="4">
        <v>43465</v>
      </c>
    </row>
    <row r="1275" spans="1:11" ht="15" customHeight="1" x14ac:dyDescent="0.25">
      <c r="A1275" s="20">
        <v>737</v>
      </c>
      <c r="B1275" s="47" t="s">
        <v>1565</v>
      </c>
      <c r="C1275" s="47" t="s">
        <v>557</v>
      </c>
      <c r="D1275" s="5">
        <v>3220</v>
      </c>
      <c r="E1275" s="5">
        <f>D1275</f>
        <v>3220</v>
      </c>
      <c r="F1275" s="47" t="s">
        <v>1566</v>
      </c>
      <c r="G1275" s="7"/>
      <c r="H1275" s="34">
        <v>43413</v>
      </c>
      <c r="I1275" s="4"/>
    </row>
    <row r="1276" spans="1:11" ht="15" customHeight="1" x14ac:dyDescent="0.25">
      <c r="A1276" s="20">
        <v>186</v>
      </c>
      <c r="B1276" s="47" t="s">
        <v>463</v>
      </c>
      <c r="C1276" s="47" t="s">
        <v>464</v>
      </c>
      <c r="D1276" s="5">
        <v>2700</v>
      </c>
      <c r="E1276" s="5">
        <f t="shared" ref="E1276:E1289" si="15">D1276*1.21</f>
        <v>3267</v>
      </c>
      <c r="F1276" s="47" t="s">
        <v>465</v>
      </c>
      <c r="G1276" s="7" t="s">
        <v>377</v>
      </c>
      <c r="H1276" s="34">
        <v>43214</v>
      </c>
      <c r="I1276" s="4">
        <v>43232</v>
      </c>
    </row>
    <row r="1277" spans="1:11" ht="15" customHeight="1" x14ac:dyDescent="0.25">
      <c r="A1277" s="20">
        <v>443</v>
      </c>
      <c r="B1277" s="47" t="s">
        <v>1018</v>
      </c>
      <c r="C1277" s="47" t="s">
        <v>1019</v>
      </c>
      <c r="D1277" s="5">
        <v>2700</v>
      </c>
      <c r="E1277" s="5">
        <f t="shared" si="15"/>
        <v>3267</v>
      </c>
      <c r="F1277" s="47" t="s">
        <v>1020</v>
      </c>
      <c r="G1277" s="7"/>
      <c r="H1277" s="34">
        <v>43276</v>
      </c>
      <c r="I1277" s="4">
        <v>44377</v>
      </c>
    </row>
    <row r="1278" spans="1:11" ht="15" customHeight="1" x14ac:dyDescent="0.25">
      <c r="A1278" s="20">
        <v>580</v>
      </c>
      <c r="B1278" s="47" t="s">
        <v>235</v>
      </c>
      <c r="C1278" s="47" t="s">
        <v>236</v>
      </c>
      <c r="D1278" s="5">
        <v>2732.4</v>
      </c>
      <c r="E1278" s="5">
        <f t="shared" si="15"/>
        <v>3306.2040000000002</v>
      </c>
      <c r="F1278" s="47" t="s">
        <v>462</v>
      </c>
      <c r="G1278" s="7" t="s">
        <v>375</v>
      </c>
      <c r="H1278" s="34">
        <v>43360</v>
      </c>
      <c r="I1278" s="4"/>
    </row>
    <row r="1279" spans="1:11" ht="15" customHeight="1" x14ac:dyDescent="0.25">
      <c r="A1279" s="20">
        <v>373</v>
      </c>
      <c r="B1279" s="48" t="s">
        <v>847</v>
      </c>
      <c r="C1279" s="47" t="s">
        <v>238</v>
      </c>
      <c r="D1279" s="5">
        <v>2750</v>
      </c>
      <c r="E1279" s="5">
        <f t="shared" si="15"/>
        <v>3327.5</v>
      </c>
      <c r="F1279" s="47" t="s">
        <v>892</v>
      </c>
      <c r="G1279" s="7"/>
      <c r="H1279" s="34">
        <v>43262</v>
      </c>
      <c r="I1279" s="4"/>
    </row>
    <row r="1280" spans="1:11" ht="15" customHeight="1" x14ac:dyDescent="0.25">
      <c r="A1280" s="20">
        <v>618</v>
      </c>
      <c r="B1280" s="47" t="s">
        <v>479</v>
      </c>
      <c r="C1280" s="47" t="s">
        <v>480</v>
      </c>
      <c r="D1280" s="5">
        <f>2765.16</f>
        <v>2765.16</v>
      </c>
      <c r="E1280" s="5">
        <f t="shared" si="15"/>
        <v>3345.8435999999997</v>
      </c>
      <c r="F1280" s="47" t="s">
        <v>1344</v>
      </c>
      <c r="G1280" s="7" t="s">
        <v>377</v>
      </c>
      <c r="H1280" s="34">
        <v>43369</v>
      </c>
      <c r="I1280" s="4">
        <v>43373</v>
      </c>
    </row>
    <row r="1281" spans="1:9" ht="15" customHeight="1" x14ac:dyDescent="0.25">
      <c r="A1281" s="20">
        <v>295</v>
      </c>
      <c r="B1281" s="47" t="s">
        <v>694</v>
      </c>
      <c r="C1281" s="47" t="s">
        <v>695</v>
      </c>
      <c r="D1281" s="5">
        <v>2795</v>
      </c>
      <c r="E1281" s="5">
        <f t="shared" si="15"/>
        <v>3381.95</v>
      </c>
      <c r="F1281" s="47" t="s">
        <v>697</v>
      </c>
      <c r="G1281" s="7" t="s">
        <v>376</v>
      </c>
      <c r="H1281" s="34">
        <v>43243</v>
      </c>
      <c r="I1281" s="4">
        <v>43312</v>
      </c>
    </row>
    <row r="1282" spans="1:9" ht="15" customHeight="1" x14ac:dyDescent="0.25">
      <c r="A1282" s="20">
        <v>864</v>
      </c>
      <c r="B1282" s="47" t="s">
        <v>1118</v>
      </c>
      <c r="C1282" s="47" t="s">
        <v>1117</v>
      </c>
      <c r="D1282" s="5">
        <v>2800</v>
      </c>
      <c r="E1282" s="5">
        <f t="shared" si="15"/>
        <v>3388</v>
      </c>
      <c r="F1282" s="47" t="s">
        <v>1810</v>
      </c>
      <c r="G1282" s="7"/>
      <c r="H1282" s="34">
        <v>43448</v>
      </c>
      <c r="I1282" s="4"/>
    </row>
    <row r="1283" spans="1:9" ht="15" customHeight="1" x14ac:dyDescent="0.25">
      <c r="A1283" s="20">
        <v>369</v>
      </c>
      <c r="B1283" s="47" t="s">
        <v>21</v>
      </c>
      <c r="C1283" s="47" t="s">
        <v>130</v>
      </c>
      <c r="D1283" s="5">
        <v>2800</v>
      </c>
      <c r="E1283" s="5">
        <f t="shared" si="15"/>
        <v>3388</v>
      </c>
      <c r="F1283" s="47" t="s">
        <v>888</v>
      </c>
      <c r="G1283" s="7"/>
      <c r="H1283" s="34">
        <v>43262</v>
      </c>
      <c r="I1283" s="4"/>
    </row>
    <row r="1284" spans="1:9" ht="15" customHeight="1" x14ac:dyDescent="0.25">
      <c r="A1284" s="20">
        <v>387</v>
      </c>
      <c r="B1284" s="48" t="s">
        <v>847</v>
      </c>
      <c r="C1284" s="47" t="s">
        <v>238</v>
      </c>
      <c r="D1284" s="5">
        <v>2800</v>
      </c>
      <c r="E1284" s="5">
        <f t="shared" si="15"/>
        <v>3388</v>
      </c>
      <c r="F1284" s="47" t="s">
        <v>905</v>
      </c>
      <c r="G1284" s="7"/>
      <c r="H1284" s="34">
        <v>43262</v>
      </c>
      <c r="I1284" s="4"/>
    </row>
    <row r="1285" spans="1:9" ht="15" customHeight="1" x14ac:dyDescent="0.25">
      <c r="A1285" s="20">
        <v>83</v>
      </c>
      <c r="B1285" s="47" t="s">
        <v>175</v>
      </c>
      <c r="C1285" s="47" t="s">
        <v>176</v>
      </c>
      <c r="D1285" s="5">
        <v>2801.81</v>
      </c>
      <c r="E1285" s="5">
        <f t="shared" si="15"/>
        <v>3390.1900999999998</v>
      </c>
      <c r="F1285" s="47" t="s">
        <v>190</v>
      </c>
      <c r="G1285" s="7" t="s">
        <v>377</v>
      </c>
      <c r="H1285" s="34">
        <v>43203</v>
      </c>
    </row>
    <row r="1286" spans="1:9" ht="15" customHeight="1" x14ac:dyDescent="0.25">
      <c r="A1286" s="20">
        <v>152</v>
      </c>
      <c r="B1286" s="50" t="s">
        <v>385</v>
      </c>
      <c r="C1286" s="47" t="s">
        <v>412</v>
      </c>
      <c r="D1286" s="5">
        <v>2801.95</v>
      </c>
      <c r="E1286" s="5">
        <f t="shared" si="15"/>
        <v>3390.3594999999996</v>
      </c>
      <c r="F1286" s="47" t="s">
        <v>404</v>
      </c>
      <c r="G1286" s="7"/>
      <c r="H1286" s="34">
        <v>43209</v>
      </c>
      <c r="I1286" s="4">
        <v>43465</v>
      </c>
    </row>
    <row r="1287" spans="1:9" ht="15" customHeight="1" x14ac:dyDescent="0.25">
      <c r="A1287" s="20">
        <v>130</v>
      </c>
      <c r="B1287" s="49" t="s">
        <v>328</v>
      </c>
      <c r="C1287" s="49" t="s">
        <v>329</v>
      </c>
      <c r="D1287" s="5">
        <v>2852.53</v>
      </c>
      <c r="E1287" s="5">
        <f t="shared" si="15"/>
        <v>3451.5613000000003</v>
      </c>
      <c r="F1287" s="49" t="s">
        <v>330</v>
      </c>
      <c r="G1287" s="7"/>
      <c r="H1287" s="34">
        <v>43207</v>
      </c>
      <c r="I1287" s="4"/>
    </row>
    <row r="1288" spans="1:9" ht="15" customHeight="1" x14ac:dyDescent="0.25">
      <c r="A1288" s="20">
        <v>522</v>
      </c>
      <c r="B1288" s="47" t="s">
        <v>391</v>
      </c>
      <c r="C1288" s="49" t="s">
        <v>151</v>
      </c>
      <c r="D1288" s="5">
        <v>2873.19</v>
      </c>
      <c r="E1288" s="5">
        <f t="shared" si="15"/>
        <v>3476.5598999999997</v>
      </c>
      <c r="F1288" s="47" t="s">
        <v>1171</v>
      </c>
      <c r="G1288" s="7"/>
      <c r="H1288" s="34">
        <v>43326</v>
      </c>
      <c r="I1288" s="4"/>
    </row>
    <row r="1289" spans="1:9" ht="15" customHeight="1" x14ac:dyDescent="0.25">
      <c r="A1289" s="20">
        <v>68</v>
      </c>
      <c r="B1289" s="47" t="s">
        <v>32</v>
      </c>
      <c r="C1289" s="47" t="s">
        <v>141</v>
      </c>
      <c r="D1289" s="24">
        <v>2892.56</v>
      </c>
      <c r="E1289" s="5">
        <f t="shared" si="15"/>
        <v>3499.9975999999997</v>
      </c>
      <c r="F1289" s="47" t="s">
        <v>116</v>
      </c>
      <c r="G1289" s="7"/>
      <c r="H1289" s="34">
        <v>43187</v>
      </c>
      <c r="I1289" s="4">
        <v>43184</v>
      </c>
    </row>
    <row r="1290" spans="1:9" ht="15" customHeight="1" x14ac:dyDescent="0.25">
      <c r="A1290" s="20">
        <v>135</v>
      </c>
      <c r="B1290" s="47" t="s">
        <v>342</v>
      </c>
      <c r="C1290" s="49" t="s">
        <v>343</v>
      </c>
      <c r="D1290" s="5">
        <f>E1290/1.21</f>
        <v>2892.5619834710747</v>
      </c>
      <c r="E1290" s="5">
        <v>3500</v>
      </c>
      <c r="F1290" s="49" t="s">
        <v>344</v>
      </c>
      <c r="G1290" s="7"/>
      <c r="H1290" s="34">
        <v>43207</v>
      </c>
      <c r="I1290" s="4"/>
    </row>
    <row r="1291" spans="1:9" ht="15" customHeight="1" x14ac:dyDescent="0.25">
      <c r="A1291" s="20">
        <v>139</v>
      </c>
      <c r="B1291" s="49" t="s">
        <v>351</v>
      </c>
      <c r="C1291" s="49" t="s">
        <v>352</v>
      </c>
      <c r="D1291" s="5">
        <v>2900</v>
      </c>
      <c r="E1291" s="5">
        <f t="shared" ref="E1291:E1297" si="16">D1291*1.21</f>
        <v>3509</v>
      </c>
      <c r="F1291" s="49" t="s">
        <v>350</v>
      </c>
      <c r="G1291" s="7"/>
      <c r="H1291" s="34">
        <v>43207</v>
      </c>
      <c r="I1291" s="4"/>
    </row>
    <row r="1292" spans="1:9" ht="15" customHeight="1" x14ac:dyDescent="0.25">
      <c r="A1292" s="20">
        <v>309</v>
      </c>
      <c r="B1292" s="47" t="s">
        <v>734</v>
      </c>
      <c r="C1292" s="47" t="s">
        <v>735</v>
      </c>
      <c r="D1292" s="5">
        <v>2900</v>
      </c>
      <c r="E1292" s="5">
        <f t="shared" si="16"/>
        <v>3509</v>
      </c>
      <c r="F1292" s="47" t="s">
        <v>736</v>
      </c>
      <c r="G1292" s="7" t="s">
        <v>377</v>
      </c>
      <c r="H1292" s="34">
        <v>43248</v>
      </c>
      <c r="I1292" s="4"/>
    </row>
    <row r="1293" spans="1:9" ht="15" customHeight="1" x14ac:dyDescent="0.25">
      <c r="A1293" s="20">
        <v>244</v>
      </c>
      <c r="B1293" s="49" t="s">
        <v>576</v>
      </c>
      <c r="C1293" s="49" t="s">
        <v>577</v>
      </c>
      <c r="D1293" s="5">
        <v>2921.5</v>
      </c>
      <c r="E1293" s="5">
        <f t="shared" si="16"/>
        <v>3535.0149999999999</v>
      </c>
      <c r="F1293" s="49" t="s">
        <v>584</v>
      </c>
      <c r="G1293" s="7"/>
      <c r="H1293" s="34">
        <v>43231</v>
      </c>
      <c r="I1293" s="4"/>
    </row>
    <row r="1294" spans="1:9" ht="15" customHeight="1" x14ac:dyDescent="0.25">
      <c r="A1294" s="20">
        <v>302</v>
      </c>
      <c r="B1294" s="47" t="s">
        <v>713</v>
      </c>
      <c r="C1294" s="47" t="s">
        <v>715</v>
      </c>
      <c r="D1294" s="5">
        <v>2927.27</v>
      </c>
      <c r="E1294" s="5">
        <f t="shared" si="16"/>
        <v>3541.9966999999997</v>
      </c>
      <c r="F1294" s="47" t="s">
        <v>714</v>
      </c>
      <c r="G1294" s="7" t="s">
        <v>376</v>
      </c>
      <c r="H1294" s="34">
        <v>43243</v>
      </c>
      <c r="I1294" s="4">
        <v>43312</v>
      </c>
    </row>
    <row r="1295" spans="1:9" ht="15" customHeight="1" x14ac:dyDescent="0.25">
      <c r="A1295" s="20">
        <v>421</v>
      </c>
      <c r="B1295" s="48" t="s">
        <v>940</v>
      </c>
      <c r="C1295" s="47" t="s">
        <v>938</v>
      </c>
      <c r="D1295" s="5">
        <v>2932.65</v>
      </c>
      <c r="E1295" s="5">
        <f t="shared" si="16"/>
        <v>3548.5065</v>
      </c>
      <c r="F1295" s="47" t="s">
        <v>939</v>
      </c>
      <c r="G1295" s="7" t="s">
        <v>365</v>
      </c>
      <c r="H1295" s="34">
        <v>43263</v>
      </c>
      <c r="I1295" s="4">
        <v>43524</v>
      </c>
    </row>
    <row r="1296" spans="1:9" ht="15" customHeight="1" x14ac:dyDescent="0.25">
      <c r="A1296" s="20">
        <v>296</v>
      </c>
      <c r="B1296" s="47" t="s">
        <v>694</v>
      </c>
      <c r="C1296" s="47" t="s">
        <v>695</v>
      </c>
      <c r="D1296" s="5">
        <v>2940</v>
      </c>
      <c r="E1296" s="5">
        <f t="shared" si="16"/>
        <v>3557.4</v>
      </c>
      <c r="F1296" s="47" t="s">
        <v>696</v>
      </c>
      <c r="G1296" s="7" t="s">
        <v>376</v>
      </c>
      <c r="H1296" s="34">
        <v>43243</v>
      </c>
      <c r="I1296" s="4">
        <v>43312</v>
      </c>
    </row>
    <row r="1297" spans="1:9" ht="15" customHeight="1" x14ac:dyDescent="0.25">
      <c r="A1297" s="20">
        <v>310</v>
      </c>
      <c r="B1297" s="47" t="s">
        <v>1073</v>
      </c>
      <c r="C1297" s="47" t="s">
        <v>737</v>
      </c>
      <c r="D1297" s="5">
        <v>2950</v>
      </c>
      <c r="E1297" s="5">
        <f t="shared" si="16"/>
        <v>3569.5</v>
      </c>
      <c r="F1297" s="47" t="s">
        <v>738</v>
      </c>
      <c r="G1297" s="7" t="s">
        <v>372</v>
      </c>
      <c r="H1297" s="34">
        <v>43244</v>
      </c>
      <c r="I1297" s="4"/>
    </row>
    <row r="1298" spans="1:9" ht="15" customHeight="1" x14ac:dyDescent="0.25">
      <c r="A1298" s="20">
        <v>872</v>
      </c>
      <c r="B1298" s="47" t="s">
        <v>1830</v>
      </c>
      <c r="C1298" s="47" t="s">
        <v>1840</v>
      </c>
      <c r="D1298" s="5">
        <v>3600</v>
      </c>
      <c r="E1298" s="5">
        <v>3600</v>
      </c>
      <c r="F1298" s="47" t="s">
        <v>1831</v>
      </c>
      <c r="G1298" s="7"/>
      <c r="H1298" s="34">
        <v>43447</v>
      </c>
      <c r="I1298" s="4"/>
    </row>
    <row r="1299" spans="1:9" ht="15" customHeight="1" x14ac:dyDescent="0.25">
      <c r="A1299" s="20">
        <v>138</v>
      </c>
      <c r="B1299" s="49" t="s">
        <v>349</v>
      </c>
      <c r="C1299" s="50" t="s">
        <v>430</v>
      </c>
      <c r="D1299" s="5">
        <f>E1299/1.21</f>
        <v>2975.2066115702482</v>
      </c>
      <c r="E1299" s="5">
        <v>3600</v>
      </c>
      <c r="F1299" s="49" t="s">
        <v>348</v>
      </c>
      <c r="G1299" s="7"/>
      <c r="H1299" s="34">
        <v>43207</v>
      </c>
      <c r="I1299" s="4"/>
    </row>
    <row r="1300" spans="1:9" ht="15" customHeight="1" x14ac:dyDescent="0.25">
      <c r="A1300" s="20">
        <v>258</v>
      </c>
      <c r="B1300" s="49" t="s">
        <v>607</v>
      </c>
      <c r="C1300" s="49" t="s">
        <v>123</v>
      </c>
      <c r="D1300" s="5">
        <v>3275.68</v>
      </c>
      <c r="E1300" s="5">
        <v>3603.25</v>
      </c>
      <c r="F1300" s="49" t="s">
        <v>613</v>
      </c>
      <c r="G1300" s="7"/>
      <c r="H1300" s="34">
        <v>43231</v>
      </c>
      <c r="I1300" s="4"/>
    </row>
    <row r="1301" spans="1:9" ht="15" customHeight="1" x14ac:dyDescent="0.25">
      <c r="A1301" s="20">
        <v>495</v>
      </c>
      <c r="B1301" s="47" t="s">
        <v>1118</v>
      </c>
      <c r="C1301" s="47" t="s">
        <v>1117</v>
      </c>
      <c r="D1301" s="5">
        <v>2980</v>
      </c>
      <c r="E1301" s="5">
        <f t="shared" ref="E1301:E1309" si="17">D1301*1.21</f>
        <v>3605.7999999999997</v>
      </c>
      <c r="F1301" s="47" t="s">
        <v>1119</v>
      </c>
      <c r="G1301" s="7" t="s">
        <v>376</v>
      </c>
      <c r="H1301" s="34">
        <v>43313</v>
      </c>
      <c r="I1301" s="4">
        <v>43327</v>
      </c>
    </row>
    <row r="1302" spans="1:9" ht="15" customHeight="1" x14ac:dyDescent="0.25">
      <c r="A1302" s="20">
        <v>248</v>
      </c>
      <c r="B1302" s="49" t="s">
        <v>30</v>
      </c>
      <c r="C1302" s="49" t="s">
        <v>504</v>
      </c>
      <c r="D1302" s="5">
        <v>2985</v>
      </c>
      <c r="E1302" s="5">
        <f t="shared" si="17"/>
        <v>3611.85</v>
      </c>
      <c r="F1302" s="49" t="s">
        <v>588</v>
      </c>
      <c r="G1302" s="7"/>
      <c r="H1302" s="34">
        <v>43231</v>
      </c>
      <c r="I1302" s="4"/>
    </row>
    <row r="1303" spans="1:9" ht="15" customHeight="1" x14ac:dyDescent="0.25">
      <c r="A1303" s="20">
        <v>715</v>
      </c>
      <c r="B1303" s="47" t="s">
        <v>1529</v>
      </c>
      <c r="C1303" s="47" t="s">
        <v>1530</v>
      </c>
      <c r="D1303" s="5">
        <v>3000</v>
      </c>
      <c r="E1303" s="5">
        <f t="shared" si="17"/>
        <v>3630</v>
      </c>
      <c r="F1303" s="47" t="s">
        <v>1528</v>
      </c>
      <c r="G1303" s="7" t="s">
        <v>377</v>
      </c>
      <c r="H1303" s="34">
        <v>43412</v>
      </c>
      <c r="I1303" s="4"/>
    </row>
    <row r="1304" spans="1:9" ht="15" customHeight="1" x14ac:dyDescent="0.25">
      <c r="A1304" s="20">
        <v>363</v>
      </c>
      <c r="B1304" s="47" t="s">
        <v>173</v>
      </c>
      <c r="C1304" s="47" t="s">
        <v>174</v>
      </c>
      <c r="D1304" s="5">
        <v>3000</v>
      </c>
      <c r="E1304" s="5">
        <f t="shared" si="17"/>
        <v>3630</v>
      </c>
      <c r="F1304" s="55" t="s">
        <v>841</v>
      </c>
      <c r="G1304" s="7"/>
      <c r="H1304" s="34">
        <v>43259</v>
      </c>
      <c r="I1304" s="4"/>
    </row>
    <row r="1305" spans="1:9" ht="15" customHeight="1" x14ac:dyDescent="0.25">
      <c r="A1305" s="20">
        <v>449</v>
      </c>
      <c r="B1305" s="47" t="s">
        <v>173</v>
      </c>
      <c r="C1305" s="47" t="s">
        <v>174</v>
      </c>
      <c r="D1305" s="5">
        <v>3000</v>
      </c>
      <c r="E1305" s="5">
        <f t="shared" si="17"/>
        <v>3630</v>
      </c>
      <c r="F1305" s="47" t="s">
        <v>1033</v>
      </c>
      <c r="G1305" s="7"/>
      <c r="H1305" s="34">
        <v>43278</v>
      </c>
      <c r="I1305" s="4"/>
    </row>
    <row r="1306" spans="1:9" ht="15" customHeight="1" x14ac:dyDescent="0.25">
      <c r="A1306" s="20">
        <v>866</v>
      </c>
      <c r="B1306" s="47" t="s">
        <v>1812</v>
      </c>
      <c r="C1306" s="47" t="s">
        <v>1814</v>
      </c>
      <c r="D1306" s="5">
        <v>3024</v>
      </c>
      <c r="E1306" s="5">
        <f t="shared" si="17"/>
        <v>3659.04</v>
      </c>
      <c r="F1306" s="47" t="s">
        <v>1813</v>
      </c>
      <c r="G1306" s="7"/>
      <c r="H1306" s="34">
        <v>43448</v>
      </c>
      <c r="I1306" s="4"/>
    </row>
    <row r="1307" spans="1:9" ht="15" customHeight="1" x14ac:dyDescent="0.25">
      <c r="A1307" s="20">
        <v>37</v>
      </c>
      <c r="B1307" s="47" t="s">
        <v>38</v>
      </c>
      <c r="C1307" s="47" t="s">
        <v>148</v>
      </c>
      <c r="D1307" s="24">
        <v>3088.6400000000003</v>
      </c>
      <c r="E1307" s="5">
        <f t="shared" si="17"/>
        <v>3737.2544000000003</v>
      </c>
      <c r="F1307" s="47" t="s">
        <v>89</v>
      </c>
      <c r="G1307" s="26"/>
      <c r="H1307" s="35">
        <v>43181</v>
      </c>
      <c r="I1307" s="25">
        <v>43105</v>
      </c>
    </row>
    <row r="1308" spans="1:9" ht="15" customHeight="1" x14ac:dyDescent="0.25">
      <c r="A1308" s="20">
        <v>578</v>
      </c>
      <c r="B1308" s="47" t="s">
        <v>1268</v>
      </c>
      <c r="C1308" s="47" t="s">
        <v>122</v>
      </c>
      <c r="D1308" s="5">
        <v>3129.84</v>
      </c>
      <c r="E1308" s="5">
        <f t="shared" si="17"/>
        <v>3787.1064000000001</v>
      </c>
      <c r="F1308" s="47" t="s">
        <v>1269</v>
      </c>
      <c r="G1308" s="7"/>
      <c r="H1308" s="34">
        <v>43360</v>
      </c>
      <c r="I1308" s="4"/>
    </row>
    <row r="1309" spans="1:9" ht="15" customHeight="1" x14ac:dyDescent="0.25">
      <c r="A1309" s="20">
        <v>651</v>
      </c>
      <c r="B1309" s="47" t="s">
        <v>1430</v>
      </c>
      <c r="C1309" s="47" t="s">
        <v>1431</v>
      </c>
      <c r="D1309" s="5">
        <v>3200</v>
      </c>
      <c r="E1309" s="5">
        <f t="shared" si="17"/>
        <v>3872</v>
      </c>
      <c r="F1309" s="47" t="s">
        <v>1432</v>
      </c>
      <c r="G1309" s="7"/>
      <c r="H1309" s="34">
        <v>43381</v>
      </c>
      <c r="I1309" s="4"/>
    </row>
    <row r="1310" spans="1:9" ht="15" customHeight="1" x14ac:dyDescent="0.25">
      <c r="A1310" s="20">
        <v>298</v>
      </c>
      <c r="B1310" s="47" t="s">
        <v>701</v>
      </c>
      <c r="C1310" s="47" t="s">
        <v>702</v>
      </c>
      <c r="D1310" s="5">
        <v>3900</v>
      </c>
      <c r="E1310" s="5">
        <v>3900</v>
      </c>
      <c r="F1310" s="47" t="s">
        <v>703</v>
      </c>
      <c r="G1310" s="7" t="s">
        <v>376</v>
      </c>
      <c r="H1310" s="34">
        <v>43243</v>
      </c>
      <c r="I1310" s="4">
        <v>43312</v>
      </c>
    </row>
    <row r="1311" spans="1:9" ht="15" customHeight="1" x14ac:dyDescent="0.25">
      <c r="A1311" s="20">
        <v>825</v>
      </c>
      <c r="B1311" s="47" t="s">
        <v>289</v>
      </c>
      <c r="C1311" s="47" t="s">
        <v>291</v>
      </c>
      <c r="D1311" s="5">
        <v>3550</v>
      </c>
      <c r="E1311" s="5">
        <f>D1311*1.1</f>
        <v>3905.0000000000005</v>
      </c>
      <c r="F1311" s="47" t="s">
        <v>1736</v>
      </c>
      <c r="G1311" s="7"/>
      <c r="H1311" s="34">
        <v>43439</v>
      </c>
      <c r="I1311" s="4"/>
    </row>
    <row r="1312" spans="1:9" ht="15" customHeight="1" x14ac:dyDescent="0.25">
      <c r="A1312" s="20">
        <v>514</v>
      </c>
      <c r="B1312" s="47" t="s">
        <v>1152</v>
      </c>
      <c r="C1312" s="47" t="s">
        <v>1159</v>
      </c>
      <c r="D1312" s="5">
        <v>3910</v>
      </c>
      <c r="E1312" s="5">
        <v>3910</v>
      </c>
      <c r="F1312" s="47" t="s">
        <v>1153</v>
      </c>
      <c r="G1312" s="7"/>
      <c r="H1312" s="34">
        <v>43319</v>
      </c>
      <c r="I1312" s="4"/>
    </row>
    <row r="1313" spans="1:9" ht="15" customHeight="1" x14ac:dyDescent="0.25">
      <c r="A1313" s="20">
        <v>73</v>
      </c>
      <c r="B1313" s="47" t="s">
        <v>1135</v>
      </c>
      <c r="C1313" s="47" t="s">
        <v>168</v>
      </c>
      <c r="D1313" s="24">
        <v>3250.4</v>
      </c>
      <c r="E1313" s="5">
        <f>D1313*1.21</f>
        <v>3932.9839999999999</v>
      </c>
      <c r="F1313" s="47" t="s">
        <v>119</v>
      </c>
      <c r="G1313" s="7" t="s">
        <v>377</v>
      </c>
      <c r="H1313" s="34">
        <v>43203</v>
      </c>
      <c r="I1313" s="4"/>
    </row>
    <row r="1314" spans="1:9" ht="15" customHeight="1" x14ac:dyDescent="0.25">
      <c r="A1314" s="20">
        <v>534</v>
      </c>
      <c r="B1314" s="47" t="s">
        <v>471</v>
      </c>
      <c r="C1314" s="47" t="s">
        <v>472</v>
      </c>
      <c r="D1314" s="5">
        <v>3721.44</v>
      </c>
      <c r="E1314" s="5">
        <v>3933.56</v>
      </c>
      <c r="F1314" s="47" t="s">
        <v>1188</v>
      </c>
      <c r="G1314" s="7" t="s">
        <v>365</v>
      </c>
      <c r="H1314" s="34">
        <v>43340</v>
      </c>
      <c r="I1314" s="4"/>
    </row>
    <row r="1315" spans="1:9" ht="15" customHeight="1" x14ac:dyDescent="0.25">
      <c r="A1315" s="20">
        <v>890</v>
      </c>
      <c r="B1315" s="47" t="s">
        <v>1871</v>
      </c>
      <c r="C1315" s="47" t="s">
        <v>1795</v>
      </c>
      <c r="D1315" s="5">
        <v>3254.2</v>
      </c>
      <c r="E1315" s="5">
        <f>D1315*1.21</f>
        <v>3937.5819999999999</v>
      </c>
      <c r="F1315" s="47" t="s">
        <v>1872</v>
      </c>
      <c r="G1315" s="7"/>
      <c r="H1315" s="34">
        <v>43448</v>
      </c>
      <c r="I1315" s="4"/>
    </row>
    <row r="1316" spans="1:9" ht="15" customHeight="1" x14ac:dyDescent="0.25">
      <c r="A1316" s="20">
        <v>294</v>
      </c>
      <c r="B1316" s="47" t="s">
        <v>691</v>
      </c>
      <c r="C1316" s="47" t="s">
        <v>692</v>
      </c>
      <c r="D1316" s="5">
        <v>3290</v>
      </c>
      <c r="E1316" s="5">
        <f>D1316*1.21</f>
        <v>3980.9</v>
      </c>
      <c r="F1316" s="47" t="s">
        <v>693</v>
      </c>
      <c r="G1316" s="7" t="s">
        <v>376</v>
      </c>
      <c r="H1316" s="34">
        <v>43243</v>
      </c>
      <c r="I1316" s="4">
        <v>43312</v>
      </c>
    </row>
    <row r="1317" spans="1:9" ht="15" customHeight="1" x14ac:dyDescent="0.25">
      <c r="A1317" s="20">
        <v>510</v>
      </c>
      <c r="B1317" s="47" t="s">
        <v>1144</v>
      </c>
      <c r="C1317" s="47" t="s">
        <v>1155</v>
      </c>
      <c r="D1317" s="5">
        <v>4000</v>
      </c>
      <c r="E1317" s="5">
        <v>4000</v>
      </c>
      <c r="F1317" s="47" t="s">
        <v>1145</v>
      </c>
      <c r="G1317" s="7"/>
      <c r="H1317" s="34">
        <v>43319</v>
      </c>
      <c r="I1317" s="4"/>
    </row>
    <row r="1318" spans="1:9" ht="15" customHeight="1" x14ac:dyDescent="0.25">
      <c r="A1318" s="20">
        <v>257</v>
      </c>
      <c r="B1318" s="49" t="s">
        <v>605</v>
      </c>
      <c r="C1318" s="49" t="s">
        <v>606</v>
      </c>
      <c r="D1318" s="5">
        <v>3636.36</v>
      </c>
      <c r="E1318" s="5">
        <v>4000</v>
      </c>
      <c r="F1318" s="49" t="s">
        <v>614</v>
      </c>
      <c r="G1318" s="7"/>
      <c r="H1318" s="34">
        <v>43231</v>
      </c>
      <c r="I1318" s="4"/>
    </row>
    <row r="1319" spans="1:9" ht="15" customHeight="1" x14ac:dyDescent="0.25">
      <c r="A1319" s="20">
        <v>943</v>
      </c>
      <c r="B1319" s="47" t="s">
        <v>1959</v>
      </c>
      <c r="C1319" s="47" t="s">
        <v>1960</v>
      </c>
      <c r="D1319" s="5">
        <v>4019.96</v>
      </c>
      <c r="E1319" s="5">
        <f>D1319*1</f>
        <v>4019.96</v>
      </c>
      <c r="F1319" s="47" t="s">
        <v>1961</v>
      </c>
      <c r="G1319" s="7"/>
      <c r="H1319" s="34">
        <v>43465</v>
      </c>
      <c r="I1319" s="4"/>
    </row>
    <row r="1320" spans="1:9" ht="15" customHeight="1" x14ac:dyDescent="0.25">
      <c r="A1320" s="20">
        <v>245</v>
      </c>
      <c r="B1320" s="49" t="s">
        <v>578</v>
      </c>
      <c r="C1320" s="49" t="s">
        <v>579</v>
      </c>
      <c r="D1320" s="5">
        <v>3377</v>
      </c>
      <c r="E1320" s="5">
        <f>D1320*1.21</f>
        <v>4086.17</v>
      </c>
      <c r="F1320" s="49" t="s">
        <v>585</v>
      </c>
      <c r="G1320" s="7"/>
      <c r="H1320" s="34">
        <v>43231</v>
      </c>
      <c r="I1320" s="4"/>
    </row>
    <row r="1321" spans="1:9" ht="15" customHeight="1" x14ac:dyDescent="0.25">
      <c r="A1321" s="20">
        <v>678</v>
      </c>
      <c r="B1321" s="47" t="s">
        <v>1165</v>
      </c>
      <c r="C1321" s="47" t="s">
        <v>1167</v>
      </c>
      <c r="D1321" s="5">
        <v>3380.05</v>
      </c>
      <c r="E1321" s="5">
        <f>D1321*1.21</f>
        <v>4089.8605000000002</v>
      </c>
      <c r="F1321" s="47" t="s">
        <v>1387</v>
      </c>
      <c r="G1321" s="7"/>
      <c r="H1321" s="34">
        <v>43384</v>
      </c>
      <c r="I1321" s="4"/>
    </row>
    <row r="1322" spans="1:9" ht="15" customHeight="1" x14ac:dyDescent="0.25">
      <c r="A1322" s="20">
        <v>435</v>
      </c>
      <c r="B1322" s="47" t="s">
        <v>391</v>
      </c>
      <c r="C1322" s="47" t="s">
        <v>151</v>
      </c>
      <c r="D1322" s="5">
        <v>3394.6</v>
      </c>
      <c r="E1322" s="5">
        <f>D1322*1.21</f>
        <v>4107.4659999999994</v>
      </c>
      <c r="F1322" s="47" t="s">
        <v>1004</v>
      </c>
      <c r="G1322" s="7"/>
      <c r="H1322" s="34">
        <v>43264</v>
      </c>
      <c r="I1322" s="4"/>
    </row>
    <row r="1323" spans="1:9" ht="15" customHeight="1" x14ac:dyDescent="0.25">
      <c r="A1323" s="20">
        <v>272</v>
      </c>
      <c r="B1323" s="47" t="s">
        <v>643</v>
      </c>
      <c r="C1323" s="47" t="s">
        <v>645</v>
      </c>
      <c r="D1323" s="5">
        <v>3400</v>
      </c>
      <c r="E1323" s="5">
        <f>D1323*1.21</f>
        <v>4114</v>
      </c>
      <c r="F1323" s="47" t="s">
        <v>644</v>
      </c>
      <c r="G1323" s="7"/>
      <c r="H1323" s="34">
        <v>43206</v>
      </c>
      <c r="I1323" s="4"/>
    </row>
    <row r="1324" spans="1:9" ht="15" customHeight="1" x14ac:dyDescent="0.25">
      <c r="A1324" s="20">
        <v>187</v>
      </c>
      <c r="B1324" s="47" t="s">
        <v>466</v>
      </c>
      <c r="C1324" s="49" t="s">
        <v>468</v>
      </c>
      <c r="D1324" s="5">
        <v>4174</v>
      </c>
      <c r="E1324" s="5">
        <v>4174</v>
      </c>
      <c r="F1324" s="47" t="s">
        <v>467</v>
      </c>
      <c r="G1324" s="7"/>
      <c r="H1324" s="34">
        <v>43215</v>
      </c>
      <c r="I1324" s="4"/>
    </row>
    <row r="1325" spans="1:9" ht="15" customHeight="1" x14ac:dyDescent="0.25">
      <c r="A1325" s="20">
        <v>160</v>
      </c>
      <c r="B1325" s="50" t="s">
        <v>392</v>
      </c>
      <c r="C1325" s="50" t="s">
        <v>418</v>
      </c>
      <c r="D1325" s="5">
        <v>3473.19</v>
      </c>
      <c r="E1325" s="5">
        <f t="shared" ref="E1325:E1330" si="18">D1325*1.21</f>
        <v>4202.5599000000002</v>
      </c>
      <c r="F1325" s="47" t="s">
        <v>404</v>
      </c>
      <c r="G1325" s="7"/>
      <c r="H1325" s="34">
        <v>43209</v>
      </c>
      <c r="I1325" s="4">
        <v>43465</v>
      </c>
    </row>
    <row r="1326" spans="1:9" ht="15" customHeight="1" x14ac:dyDescent="0.25">
      <c r="A1326" s="20">
        <v>747</v>
      </c>
      <c r="B1326" s="47" t="s">
        <v>1161</v>
      </c>
      <c r="C1326" s="47" t="s">
        <v>168</v>
      </c>
      <c r="D1326" s="5">
        <v>3487.7</v>
      </c>
      <c r="E1326" s="5">
        <f t="shared" si="18"/>
        <v>4220.1169999999993</v>
      </c>
      <c r="F1326" s="47" t="s">
        <v>1584</v>
      </c>
      <c r="G1326" s="7"/>
      <c r="H1326" s="34">
        <v>43423</v>
      </c>
      <c r="I1326" s="4"/>
    </row>
    <row r="1327" spans="1:9" ht="15" customHeight="1" x14ac:dyDescent="0.25">
      <c r="A1327" s="20">
        <v>49</v>
      </c>
      <c r="B1327" s="47" t="s">
        <v>22</v>
      </c>
      <c r="C1327" s="47" t="s">
        <v>132</v>
      </c>
      <c r="D1327" s="24">
        <v>3518.33</v>
      </c>
      <c r="E1327" s="5">
        <f t="shared" si="18"/>
        <v>4257.1792999999998</v>
      </c>
      <c r="F1327" s="47" t="s">
        <v>99</v>
      </c>
      <c r="G1327" s="7" t="s">
        <v>374</v>
      </c>
      <c r="H1327" s="34">
        <v>43203</v>
      </c>
      <c r="I1327" s="4"/>
    </row>
    <row r="1328" spans="1:9" ht="15" customHeight="1" x14ac:dyDescent="0.25">
      <c r="A1328" s="20">
        <v>601</v>
      </c>
      <c r="B1328" s="47" t="s">
        <v>1310</v>
      </c>
      <c r="C1328" s="47" t="s">
        <v>1312</v>
      </c>
      <c r="D1328" s="5">
        <v>3547.93</v>
      </c>
      <c r="E1328" s="5">
        <f t="shared" si="18"/>
        <v>4292.9952999999996</v>
      </c>
      <c r="F1328" s="47" t="s">
        <v>1311</v>
      </c>
      <c r="G1328" s="7"/>
      <c r="H1328" s="34">
        <v>43363</v>
      </c>
      <c r="I1328" s="4"/>
    </row>
    <row r="1329" spans="1:11" ht="15" customHeight="1" x14ac:dyDescent="0.25">
      <c r="A1329" s="20">
        <v>150</v>
      </c>
      <c r="B1329" s="50" t="s">
        <v>383</v>
      </c>
      <c r="C1329" s="47" t="s">
        <v>499</v>
      </c>
      <c r="D1329" s="5">
        <v>3550</v>
      </c>
      <c r="E1329" s="5">
        <f t="shared" si="18"/>
        <v>4295.5</v>
      </c>
      <c r="F1329" s="47" t="s">
        <v>404</v>
      </c>
      <c r="G1329" s="7"/>
      <c r="H1329" s="34">
        <v>43209</v>
      </c>
      <c r="I1329" s="4">
        <v>43465</v>
      </c>
    </row>
    <row r="1330" spans="1:11" ht="15" customHeight="1" x14ac:dyDescent="0.25">
      <c r="A1330" s="20">
        <v>313</v>
      </c>
      <c r="B1330" s="47" t="s">
        <v>667</v>
      </c>
      <c r="C1330" s="47" t="s">
        <v>666</v>
      </c>
      <c r="D1330" s="5">
        <v>3577.09</v>
      </c>
      <c r="E1330" s="5">
        <f t="shared" si="18"/>
        <v>4328.2789000000002</v>
      </c>
      <c r="F1330" s="47" t="s">
        <v>739</v>
      </c>
      <c r="G1330" s="7" t="s">
        <v>377</v>
      </c>
      <c r="H1330" s="34">
        <v>43249</v>
      </c>
      <c r="I1330" s="4"/>
    </row>
    <row r="1331" spans="1:11" ht="15" customHeight="1" x14ac:dyDescent="0.25">
      <c r="A1331" s="20">
        <v>207</v>
      </c>
      <c r="B1331" s="49" t="s">
        <v>593</v>
      </c>
      <c r="C1331" s="47" t="s">
        <v>131</v>
      </c>
      <c r="D1331" s="5">
        <v>3958</v>
      </c>
      <c r="E1331" s="5">
        <f>D1331*1.1</f>
        <v>4353.8</v>
      </c>
      <c r="F1331" s="47" t="s">
        <v>514</v>
      </c>
      <c r="G1331" s="7"/>
      <c r="H1331" s="34">
        <v>43243</v>
      </c>
      <c r="I1331" s="4">
        <v>43251</v>
      </c>
    </row>
    <row r="1332" spans="1:11" ht="15" customHeight="1" x14ac:dyDescent="0.25">
      <c r="A1332" s="20">
        <v>385</v>
      </c>
      <c r="B1332" s="48" t="s">
        <v>856</v>
      </c>
      <c r="C1332" s="47" t="s">
        <v>967</v>
      </c>
      <c r="D1332" s="5">
        <v>3600</v>
      </c>
      <c r="E1332" s="5">
        <f>D1332*1.21</f>
        <v>4356</v>
      </c>
      <c r="F1332" s="47" t="s">
        <v>903</v>
      </c>
      <c r="G1332" s="7"/>
      <c r="H1332" s="34">
        <v>43262</v>
      </c>
      <c r="I1332" s="4"/>
    </row>
    <row r="1333" spans="1:11" ht="15" customHeight="1" x14ac:dyDescent="0.25">
      <c r="A1333" s="20">
        <v>300</v>
      </c>
      <c r="B1333" s="47" t="s">
        <v>706</v>
      </c>
      <c r="C1333" s="47" t="s">
        <v>707</v>
      </c>
      <c r="D1333" s="5">
        <v>4000</v>
      </c>
      <c r="E1333" s="5">
        <f>D1333*1.1</f>
        <v>4400</v>
      </c>
      <c r="F1333" s="47" t="s">
        <v>709</v>
      </c>
      <c r="G1333" s="7" t="s">
        <v>376</v>
      </c>
      <c r="H1333" s="34">
        <v>43243</v>
      </c>
      <c r="I1333" s="4">
        <v>43312</v>
      </c>
    </row>
    <row r="1334" spans="1:11" ht="15" customHeight="1" x14ac:dyDescent="0.25">
      <c r="A1334" s="20">
        <v>442</v>
      </c>
      <c r="B1334" s="47" t="s">
        <v>1015</v>
      </c>
      <c r="C1334" s="47" t="s">
        <v>1016</v>
      </c>
      <c r="D1334" s="5">
        <v>3665</v>
      </c>
      <c r="E1334" s="5">
        <f t="shared" ref="E1334:E1352" si="19">D1334*1.21</f>
        <v>4434.6499999999996</v>
      </c>
      <c r="F1334" s="47" t="s">
        <v>1017</v>
      </c>
      <c r="G1334" s="7"/>
      <c r="H1334" s="34">
        <v>43273</v>
      </c>
      <c r="I1334" s="4"/>
    </row>
    <row r="1335" spans="1:11" ht="15" customHeight="1" x14ac:dyDescent="0.25">
      <c r="A1335" s="20">
        <v>293</v>
      </c>
      <c r="B1335" s="47" t="s">
        <v>688</v>
      </c>
      <c r="C1335" s="47" t="s">
        <v>689</v>
      </c>
      <c r="D1335" s="5">
        <v>3675</v>
      </c>
      <c r="E1335" s="5">
        <f t="shared" si="19"/>
        <v>4446.75</v>
      </c>
      <c r="F1335" s="47" t="s">
        <v>690</v>
      </c>
      <c r="G1335" s="7"/>
      <c r="H1335" s="34">
        <v>43243</v>
      </c>
      <c r="I1335" s="4"/>
    </row>
    <row r="1336" spans="1:11" ht="15" customHeight="1" x14ac:dyDescent="0.25">
      <c r="A1336" s="20">
        <v>46</v>
      </c>
      <c r="B1336" s="47" t="s">
        <v>44</v>
      </c>
      <c r="C1336" s="47" t="s">
        <v>153</v>
      </c>
      <c r="D1336" s="24">
        <v>3684.34</v>
      </c>
      <c r="E1336" s="5">
        <f t="shared" si="19"/>
        <v>4458.0514000000003</v>
      </c>
      <c r="F1336" s="47" t="s">
        <v>96</v>
      </c>
      <c r="G1336" s="26"/>
      <c r="H1336" s="34">
        <v>43185</v>
      </c>
      <c r="I1336" s="4"/>
    </row>
    <row r="1337" spans="1:11" ht="15" customHeight="1" x14ac:dyDescent="0.25">
      <c r="A1337" s="20">
        <v>317</v>
      </c>
      <c r="B1337" s="47" t="s">
        <v>44</v>
      </c>
      <c r="C1337" s="47" t="s">
        <v>153</v>
      </c>
      <c r="D1337" s="5">
        <v>3692.4</v>
      </c>
      <c r="E1337" s="5">
        <f t="shared" si="19"/>
        <v>4467.8040000000001</v>
      </c>
      <c r="F1337" s="47" t="s">
        <v>747</v>
      </c>
      <c r="G1337" s="7"/>
      <c r="H1337" s="34">
        <v>43255</v>
      </c>
      <c r="I1337" s="4"/>
    </row>
    <row r="1338" spans="1:11" ht="15" customHeight="1" x14ac:dyDescent="0.25">
      <c r="A1338" s="20">
        <v>203</v>
      </c>
      <c r="B1338" s="47" t="s">
        <v>479</v>
      </c>
      <c r="C1338" s="49" t="s">
        <v>480</v>
      </c>
      <c r="D1338" s="5">
        <v>3705</v>
      </c>
      <c r="E1338" s="5">
        <f t="shared" si="19"/>
        <v>4483.05</v>
      </c>
      <c r="F1338" s="47" t="s">
        <v>509</v>
      </c>
      <c r="G1338" s="7"/>
      <c r="H1338" s="34">
        <v>43228</v>
      </c>
      <c r="I1338" s="4"/>
    </row>
    <row r="1339" spans="1:11" ht="15" customHeight="1" x14ac:dyDescent="0.25">
      <c r="A1339" s="20">
        <v>416</v>
      </c>
      <c r="B1339" s="48" t="s">
        <v>879</v>
      </c>
      <c r="C1339" s="47" t="s">
        <v>1092</v>
      </c>
      <c r="D1339" s="5">
        <v>3706.32</v>
      </c>
      <c r="E1339" s="5">
        <f t="shared" si="19"/>
        <v>4484.6472000000003</v>
      </c>
      <c r="F1339" s="47" t="s">
        <v>931</v>
      </c>
      <c r="G1339" s="7"/>
      <c r="H1339" s="34">
        <v>43262</v>
      </c>
      <c r="I1339" s="4"/>
    </row>
    <row r="1340" spans="1:11" ht="15" customHeight="1" x14ac:dyDescent="0.25">
      <c r="A1340" s="20">
        <v>748</v>
      </c>
      <c r="B1340" s="47" t="s">
        <v>1161</v>
      </c>
      <c r="C1340" s="47" t="s">
        <v>168</v>
      </c>
      <c r="D1340" s="5">
        <v>3710.2</v>
      </c>
      <c r="E1340" s="5">
        <f t="shared" si="19"/>
        <v>4489.3419999999996</v>
      </c>
      <c r="F1340" s="47" t="s">
        <v>1585</v>
      </c>
      <c r="G1340" s="7"/>
      <c r="H1340" s="34">
        <v>43423</v>
      </c>
      <c r="I1340" s="4"/>
    </row>
    <row r="1341" spans="1:11" ht="15" customHeight="1" x14ac:dyDescent="0.25">
      <c r="A1341" s="20">
        <v>43</v>
      </c>
      <c r="B1341" s="47" t="s">
        <v>42</v>
      </c>
      <c r="C1341" s="47" t="s">
        <v>151</v>
      </c>
      <c r="D1341" s="24">
        <v>3800</v>
      </c>
      <c r="E1341" s="5">
        <f t="shared" si="19"/>
        <v>4598</v>
      </c>
      <c r="F1341" s="47" t="s">
        <v>93</v>
      </c>
      <c r="G1341" s="26"/>
      <c r="H1341" s="35">
        <v>43181</v>
      </c>
      <c r="I1341" s="25">
        <v>43184</v>
      </c>
    </row>
    <row r="1342" spans="1:11" ht="15" customHeight="1" x14ac:dyDescent="0.25">
      <c r="A1342" s="20">
        <v>218</v>
      </c>
      <c r="B1342" s="47" t="s">
        <v>538</v>
      </c>
      <c r="C1342" s="47" t="s">
        <v>537</v>
      </c>
      <c r="D1342" s="5">
        <v>3800</v>
      </c>
      <c r="E1342" s="5">
        <f t="shared" si="19"/>
        <v>4598</v>
      </c>
      <c r="F1342" s="47" t="s">
        <v>539</v>
      </c>
      <c r="G1342" s="7" t="s">
        <v>376</v>
      </c>
      <c r="H1342" s="34">
        <v>43244</v>
      </c>
      <c r="I1342" s="4">
        <v>43343</v>
      </c>
    </row>
    <row r="1343" spans="1:11" ht="15" customHeight="1" x14ac:dyDescent="0.25">
      <c r="A1343" s="20">
        <v>788</v>
      </c>
      <c r="B1343" s="47" t="s">
        <v>1668</v>
      </c>
      <c r="C1343" s="47" t="s">
        <v>1667</v>
      </c>
      <c r="D1343" s="5">
        <v>3867.72</v>
      </c>
      <c r="E1343" s="5">
        <f t="shared" si="19"/>
        <v>4679.9411999999993</v>
      </c>
      <c r="F1343" s="47" t="s">
        <v>1666</v>
      </c>
      <c r="G1343" s="7" t="s">
        <v>371</v>
      </c>
      <c r="H1343" s="34">
        <v>43430</v>
      </c>
      <c r="I1343" s="4"/>
      <c r="J1343" s="8" t="s">
        <v>1569</v>
      </c>
      <c r="K1343" s="8" t="s">
        <v>1689</v>
      </c>
    </row>
    <row r="1344" spans="1:11" ht="15" customHeight="1" x14ac:dyDescent="0.25">
      <c r="A1344" s="20">
        <v>599</v>
      </c>
      <c r="B1344" s="47" t="s">
        <v>1307</v>
      </c>
      <c r="C1344" s="47" t="s">
        <v>1005</v>
      </c>
      <c r="D1344" s="5">
        <v>3870.16</v>
      </c>
      <c r="E1344" s="5">
        <f t="shared" si="19"/>
        <v>4682.8935999999994</v>
      </c>
      <c r="F1344" s="47" t="s">
        <v>1308</v>
      </c>
      <c r="G1344" s="7"/>
      <c r="H1344" s="34">
        <v>43363</v>
      </c>
      <c r="I1344" s="4"/>
    </row>
    <row r="1345" spans="1:10" ht="15" customHeight="1" x14ac:dyDescent="0.25">
      <c r="A1345" s="20">
        <v>517</v>
      </c>
      <c r="B1345" s="47" t="s">
        <v>1161</v>
      </c>
      <c r="C1345" s="47" t="s">
        <v>168</v>
      </c>
      <c r="D1345" s="5">
        <v>3986.3</v>
      </c>
      <c r="E1345" s="5">
        <f t="shared" si="19"/>
        <v>4823.4229999999998</v>
      </c>
      <c r="F1345" s="47" t="s">
        <v>1163</v>
      </c>
      <c r="G1345" s="7" t="s">
        <v>377</v>
      </c>
      <c r="H1345" s="34">
        <v>43320</v>
      </c>
      <c r="I1345" s="4"/>
    </row>
    <row r="1346" spans="1:10" ht="15" customHeight="1" x14ac:dyDescent="0.25">
      <c r="A1346" s="20">
        <v>851</v>
      </c>
      <c r="B1346" s="47" t="s">
        <v>1750</v>
      </c>
      <c r="C1346" s="47" t="s">
        <v>1751</v>
      </c>
      <c r="D1346" s="5">
        <v>3996</v>
      </c>
      <c r="E1346" s="5">
        <f t="shared" si="19"/>
        <v>4835.16</v>
      </c>
      <c r="F1346" s="47" t="s">
        <v>1784</v>
      </c>
      <c r="G1346" s="7"/>
      <c r="H1346" s="34">
        <v>43444</v>
      </c>
      <c r="I1346" s="4"/>
    </row>
    <row r="1347" spans="1:10" ht="15" customHeight="1" x14ac:dyDescent="0.25">
      <c r="A1347" s="20">
        <v>712</v>
      </c>
      <c r="B1347" s="47" t="s">
        <v>643</v>
      </c>
      <c r="C1347" s="52" t="s">
        <v>645</v>
      </c>
      <c r="D1347" s="5">
        <v>4000</v>
      </c>
      <c r="E1347" s="5">
        <f t="shared" si="19"/>
        <v>4840</v>
      </c>
      <c r="F1347" s="47" t="s">
        <v>1521</v>
      </c>
      <c r="G1347" s="7"/>
      <c r="H1347" s="34">
        <v>43403</v>
      </c>
      <c r="I1347" s="4"/>
    </row>
    <row r="1348" spans="1:10" ht="15" customHeight="1" x14ac:dyDescent="0.25">
      <c r="A1348" s="20">
        <v>115</v>
      </c>
      <c r="B1348" s="47" t="s">
        <v>284</v>
      </c>
      <c r="C1348" s="49" t="s">
        <v>286</v>
      </c>
      <c r="D1348" s="5">
        <v>4000</v>
      </c>
      <c r="E1348" s="5">
        <f t="shared" si="19"/>
        <v>4840</v>
      </c>
      <c r="F1348" s="49" t="s">
        <v>285</v>
      </c>
      <c r="G1348" s="7"/>
      <c r="H1348" s="34">
        <v>43207</v>
      </c>
      <c r="I1348" s="4"/>
    </row>
    <row r="1349" spans="1:10" ht="15" customHeight="1" x14ac:dyDescent="0.25">
      <c r="A1349" s="20">
        <v>650</v>
      </c>
      <c r="B1349" s="47" t="s">
        <v>1428</v>
      </c>
      <c r="C1349" s="47" t="s">
        <v>265</v>
      </c>
      <c r="D1349" s="5">
        <v>4000</v>
      </c>
      <c r="E1349" s="5">
        <f t="shared" si="19"/>
        <v>4840</v>
      </c>
      <c r="F1349" s="47" t="s">
        <v>1429</v>
      </c>
      <c r="G1349" s="7"/>
      <c r="H1349" s="34">
        <v>43381</v>
      </c>
      <c r="I1349" s="4"/>
    </row>
    <row r="1350" spans="1:10" ht="15" customHeight="1" x14ac:dyDescent="0.25">
      <c r="A1350" s="20">
        <v>185</v>
      </c>
      <c r="B1350" s="47" t="s">
        <v>235</v>
      </c>
      <c r="C1350" s="47" t="s">
        <v>236</v>
      </c>
      <c r="D1350" s="5">
        <v>4098.6000000000004</v>
      </c>
      <c r="E1350" s="5">
        <f t="shared" si="19"/>
        <v>4959.3060000000005</v>
      </c>
      <c r="F1350" s="47" t="s">
        <v>462</v>
      </c>
      <c r="G1350" s="7" t="s">
        <v>374</v>
      </c>
      <c r="H1350" s="34">
        <v>43213</v>
      </c>
      <c r="I1350" s="4">
        <v>43100</v>
      </c>
    </row>
    <row r="1351" spans="1:10" ht="15" customHeight="1" x14ac:dyDescent="0.25">
      <c r="A1351" s="20">
        <v>367</v>
      </c>
      <c r="B1351" s="47" t="s">
        <v>1548</v>
      </c>
      <c r="C1351" s="47" t="s">
        <v>959</v>
      </c>
      <c r="D1351" s="5">
        <v>4132.2299999999996</v>
      </c>
      <c r="E1351" s="5">
        <f t="shared" si="19"/>
        <v>4999.9982999999993</v>
      </c>
      <c r="F1351" s="47" t="s">
        <v>886</v>
      </c>
      <c r="G1351" s="7"/>
      <c r="H1351" s="34">
        <v>43262</v>
      </c>
      <c r="I1351" s="4"/>
    </row>
    <row r="1352" spans="1:10" ht="15" customHeight="1" x14ac:dyDescent="0.25">
      <c r="A1352" s="20">
        <v>270</v>
      </c>
      <c r="B1352" s="49" t="s">
        <v>638</v>
      </c>
      <c r="C1352" s="49" t="s">
        <v>639</v>
      </c>
      <c r="D1352" s="5">
        <v>4132.2299999999996</v>
      </c>
      <c r="E1352" s="5">
        <f t="shared" si="19"/>
        <v>4999.9982999999993</v>
      </c>
      <c r="F1352" s="47" t="s">
        <v>640</v>
      </c>
      <c r="G1352" s="7"/>
      <c r="H1352" s="34">
        <v>43231</v>
      </c>
      <c r="I1352" s="4"/>
    </row>
    <row r="1353" spans="1:10" ht="15" customHeight="1" x14ac:dyDescent="0.25">
      <c r="A1353" s="20">
        <v>137</v>
      </c>
      <c r="B1353" s="47" t="s">
        <v>347</v>
      </c>
      <c r="C1353" s="71" t="s">
        <v>432</v>
      </c>
      <c r="D1353" s="5">
        <f>E1353/1.21</f>
        <v>4132.2314049586776</v>
      </c>
      <c r="E1353" s="5">
        <v>5000</v>
      </c>
      <c r="F1353" s="49" t="s">
        <v>346</v>
      </c>
      <c r="G1353" s="7"/>
      <c r="H1353" s="34">
        <v>43207</v>
      </c>
      <c r="I1353" s="4"/>
    </row>
    <row r="1354" spans="1:10" ht="15" customHeight="1" x14ac:dyDescent="0.25">
      <c r="A1354" s="20">
        <v>592</v>
      </c>
      <c r="B1354" s="47" t="s">
        <v>1288</v>
      </c>
      <c r="C1354" s="47" t="s">
        <v>1290</v>
      </c>
      <c r="D1354" s="5">
        <v>4297.1000000000004</v>
      </c>
      <c r="E1354" s="5">
        <f t="shared" ref="E1354:E1360" si="20">D1354*1.21</f>
        <v>5199.491</v>
      </c>
      <c r="F1354" s="52" t="s">
        <v>1289</v>
      </c>
      <c r="G1354" s="7"/>
      <c r="H1354" s="34">
        <v>43361</v>
      </c>
      <c r="I1354" s="4">
        <v>43312</v>
      </c>
    </row>
    <row r="1355" spans="1:10" ht="15" customHeight="1" x14ac:dyDescent="0.25">
      <c r="A1355" s="20">
        <v>895</v>
      </c>
      <c r="B1355" s="47" t="s">
        <v>1880</v>
      </c>
      <c r="C1355" s="47" t="s">
        <v>1881</v>
      </c>
      <c r="D1355" s="5">
        <v>4315.25</v>
      </c>
      <c r="E1355" s="5">
        <f t="shared" si="20"/>
        <v>5221.4524999999994</v>
      </c>
      <c r="F1355" s="47" t="s">
        <v>1882</v>
      </c>
      <c r="G1355" s="7"/>
      <c r="H1355" s="34">
        <v>43453</v>
      </c>
      <c r="I1355" s="4"/>
    </row>
    <row r="1356" spans="1:10" ht="15" customHeight="1" x14ac:dyDescent="0.25">
      <c r="A1356" s="20">
        <v>865</v>
      </c>
      <c r="B1356" s="47" t="s">
        <v>643</v>
      </c>
      <c r="C1356" s="47" t="s">
        <v>645</v>
      </c>
      <c r="D1356" s="5">
        <v>4350</v>
      </c>
      <c r="E1356" s="5">
        <f t="shared" si="20"/>
        <v>5263.5</v>
      </c>
      <c r="F1356" s="47" t="s">
        <v>1811</v>
      </c>
      <c r="G1356" s="7"/>
      <c r="H1356" s="34">
        <v>43448</v>
      </c>
      <c r="I1356" s="4"/>
    </row>
    <row r="1357" spans="1:10" ht="15" customHeight="1" x14ac:dyDescent="0.25">
      <c r="A1357" s="20">
        <v>286</v>
      </c>
      <c r="B1357" s="47" t="s">
        <v>676</v>
      </c>
      <c r="C1357" s="47" t="s">
        <v>677</v>
      </c>
      <c r="D1357" s="5">
        <v>4424.21</v>
      </c>
      <c r="E1357" s="5">
        <f t="shared" si="20"/>
        <v>5353.2941000000001</v>
      </c>
      <c r="F1357" s="47" t="s">
        <v>679</v>
      </c>
      <c r="G1357" s="7"/>
      <c r="H1357" s="34">
        <v>43244</v>
      </c>
      <c r="I1357" s="4"/>
    </row>
    <row r="1358" spans="1:10" ht="15" customHeight="1" x14ac:dyDescent="0.25">
      <c r="A1358" s="20">
        <v>857</v>
      </c>
      <c r="B1358" s="47" t="s">
        <v>1871</v>
      </c>
      <c r="C1358" s="47" t="s">
        <v>1795</v>
      </c>
      <c r="D1358" s="5">
        <v>4467.3999999999996</v>
      </c>
      <c r="E1358" s="5">
        <f t="shared" si="20"/>
        <v>5405.5539999999992</v>
      </c>
      <c r="F1358" s="47" t="s">
        <v>1796</v>
      </c>
      <c r="G1358" s="7"/>
      <c r="H1358" s="34">
        <v>43446</v>
      </c>
      <c r="I1358" s="4"/>
    </row>
    <row r="1359" spans="1:10" ht="15" customHeight="1" x14ac:dyDescent="0.25">
      <c r="A1359" s="20">
        <v>280</v>
      </c>
      <c r="B1359" s="47" t="s">
        <v>463</v>
      </c>
      <c r="C1359" s="47" t="s">
        <v>464</v>
      </c>
      <c r="D1359" s="5">
        <v>4500</v>
      </c>
      <c r="E1359" s="5">
        <f t="shared" si="20"/>
        <v>5445</v>
      </c>
      <c r="F1359" s="47" t="s">
        <v>665</v>
      </c>
      <c r="G1359" s="7"/>
      <c r="H1359" s="34">
        <v>43237</v>
      </c>
      <c r="I1359" s="4">
        <v>43261</v>
      </c>
    </row>
    <row r="1360" spans="1:10" ht="15" customHeight="1" x14ac:dyDescent="0.25">
      <c r="A1360" s="20">
        <v>151</v>
      </c>
      <c r="B1360" s="50" t="s">
        <v>384</v>
      </c>
      <c r="C1360" s="47" t="s">
        <v>411</v>
      </c>
      <c r="D1360" s="5">
        <v>4539.01</v>
      </c>
      <c r="E1360" s="5">
        <f t="shared" si="20"/>
        <v>5492.2021000000004</v>
      </c>
      <c r="F1360" s="47" t="s">
        <v>404</v>
      </c>
      <c r="G1360" s="7"/>
      <c r="H1360" s="34">
        <v>43209</v>
      </c>
      <c r="I1360" s="4">
        <v>43465</v>
      </c>
      <c r="J1360" s="8" t="s">
        <v>1569</v>
      </c>
    </row>
    <row r="1361" spans="1:10" ht="15" customHeight="1" x14ac:dyDescent="0.25">
      <c r="A1361" s="20">
        <v>262</v>
      </c>
      <c r="B1361" s="49" t="s">
        <v>619</v>
      </c>
      <c r="C1361" s="49" t="s">
        <v>620</v>
      </c>
      <c r="D1361" s="5">
        <v>5000</v>
      </c>
      <c r="E1361" s="5">
        <v>5500</v>
      </c>
      <c r="F1361" s="49" t="s">
        <v>621</v>
      </c>
      <c r="G1361" s="7"/>
      <c r="H1361" s="34">
        <v>43231</v>
      </c>
      <c r="I1361" s="4"/>
    </row>
    <row r="1362" spans="1:10" ht="15" customHeight="1" x14ac:dyDescent="0.25">
      <c r="A1362" s="20">
        <v>170</v>
      </c>
      <c r="B1362" s="50" t="s">
        <v>400</v>
      </c>
      <c r="C1362" s="50" t="s">
        <v>194</v>
      </c>
      <c r="D1362" s="5">
        <v>4568.45</v>
      </c>
      <c r="E1362" s="5">
        <f>D1362*1.21</f>
        <v>5527.8244999999997</v>
      </c>
      <c r="F1362" s="47" t="s">
        <v>404</v>
      </c>
      <c r="G1362" s="7"/>
      <c r="H1362" s="34">
        <v>43209</v>
      </c>
      <c r="I1362" s="4">
        <v>43465</v>
      </c>
    </row>
    <row r="1363" spans="1:10" ht="15" customHeight="1" x14ac:dyDescent="0.25">
      <c r="A1363" s="20">
        <v>721</v>
      </c>
      <c r="B1363" s="47" t="s">
        <v>41</v>
      </c>
      <c r="C1363" s="52" t="s">
        <v>150</v>
      </c>
      <c r="D1363" s="5">
        <v>4655</v>
      </c>
      <c r="E1363" s="5">
        <f>D1363*1.21</f>
        <v>5632.55</v>
      </c>
      <c r="F1363" s="47" t="s">
        <v>1539</v>
      </c>
      <c r="G1363" s="7" t="s">
        <v>377</v>
      </c>
      <c r="H1363" s="34">
        <v>43416</v>
      </c>
      <c r="I1363" s="4"/>
    </row>
    <row r="1364" spans="1:10" ht="15" customHeight="1" x14ac:dyDescent="0.25">
      <c r="A1364" s="20">
        <v>833</v>
      </c>
      <c r="B1364" s="47" t="s">
        <v>1750</v>
      </c>
      <c r="C1364" s="47" t="s">
        <v>1751</v>
      </c>
      <c r="D1364" s="5">
        <v>4696.57</v>
      </c>
      <c r="E1364" s="5">
        <f>D1364*1.21</f>
        <v>5682.8496999999998</v>
      </c>
      <c r="F1364" s="47" t="s">
        <v>1202</v>
      </c>
      <c r="G1364" s="7"/>
      <c r="H1364" s="34">
        <v>43444</v>
      </c>
      <c r="I1364" s="4"/>
    </row>
    <row r="1365" spans="1:10" ht="15" customHeight="1" x14ac:dyDescent="0.25">
      <c r="A1365" s="20">
        <v>703</v>
      </c>
      <c r="B1365" s="47" t="s">
        <v>1504</v>
      </c>
      <c r="C1365" s="47" t="s">
        <v>123</v>
      </c>
      <c r="D1365" s="5">
        <v>5281.6</v>
      </c>
      <c r="E1365" s="5">
        <v>5809.76</v>
      </c>
      <c r="F1365" s="47" t="s">
        <v>1505</v>
      </c>
      <c r="G1365" s="7"/>
      <c r="H1365" s="34">
        <v>43402</v>
      </c>
      <c r="I1365" s="4"/>
    </row>
    <row r="1366" spans="1:10" ht="15" customHeight="1" x14ac:dyDescent="0.25">
      <c r="A1366" s="20">
        <v>380</v>
      </c>
      <c r="B1366" s="48" t="s">
        <v>852</v>
      </c>
      <c r="C1366" s="47" t="s">
        <v>495</v>
      </c>
      <c r="D1366" s="5">
        <v>5363.64</v>
      </c>
      <c r="E1366" s="5">
        <v>5900</v>
      </c>
      <c r="F1366" s="47" t="s">
        <v>899</v>
      </c>
      <c r="G1366" s="7"/>
      <c r="H1366" s="34">
        <v>43262</v>
      </c>
      <c r="I1366" s="4"/>
    </row>
    <row r="1367" spans="1:10" ht="15" customHeight="1" x14ac:dyDescent="0.25">
      <c r="A1367" s="20">
        <v>190</v>
      </c>
      <c r="B1367" s="47" t="s">
        <v>474</v>
      </c>
      <c r="C1367" s="47" t="s">
        <v>476</v>
      </c>
      <c r="D1367" s="5">
        <v>4886</v>
      </c>
      <c r="E1367" s="5">
        <f t="shared" ref="E1367:E1375" si="21">D1367*1.21</f>
        <v>5912.0599999999995</v>
      </c>
      <c r="F1367" s="47" t="s">
        <v>475</v>
      </c>
      <c r="G1367" s="7" t="s">
        <v>377</v>
      </c>
      <c r="H1367" s="34">
        <v>43220</v>
      </c>
      <c r="I1367" s="4"/>
    </row>
    <row r="1368" spans="1:10" ht="15" customHeight="1" x14ac:dyDescent="0.25">
      <c r="A1368" s="20">
        <v>390</v>
      </c>
      <c r="B1368" s="48" t="s">
        <v>860</v>
      </c>
      <c r="C1368" s="47" t="s">
        <v>844</v>
      </c>
      <c r="D1368" s="5">
        <v>4900</v>
      </c>
      <c r="E1368" s="5">
        <f t="shared" si="21"/>
        <v>5929</v>
      </c>
      <c r="F1368" s="47" t="s">
        <v>908</v>
      </c>
      <c r="G1368" s="7"/>
      <c r="H1368" s="34">
        <v>43262</v>
      </c>
      <c r="I1368" s="4"/>
    </row>
    <row r="1369" spans="1:10" ht="15" customHeight="1" x14ac:dyDescent="0.25">
      <c r="A1369" s="20">
        <v>564</v>
      </c>
      <c r="B1369" s="47" t="s">
        <v>1240</v>
      </c>
      <c r="C1369" s="47" t="s">
        <v>1245</v>
      </c>
      <c r="D1369" s="5">
        <v>4958.68</v>
      </c>
      <c r="E1369" s="5">
        <f t="shared" si="21"/>
        <v>6000.0028000000002</v>
      </c>
      <c r="F1369" s="47" t="s">
        <v>1241</v>
      </c>
      <c r="G1369" s="7"/>
      <c r="H1369" s="34">
        <v>43349</v>
      </c>
      <c r="I1369" s="4"/>
    </row>
    <row r="1370" spans="1:10" ht="15" customHeight="1" x14ac:dyDescent="0.25">
      <c r="A1370" s="20">
        <v>743</v>
      </c>
      <c r="B1370" s="47" t="s">
        <v>1576</v>
      </c>
      <c r="C1370" s="47" t="s">
        <v>1630</v>
      </c>
      <c r="D1370" s="5">
        <v>5000</v>
      </c>
      <c r="E1370" s="5">
        <f t="shared" si="21"/>
        <v>6050</v>
      </c>
      <c r="F1370" s="47" t="s">
        <v>1578</v>
      </c>
      <c r="G1370" s="7"/>
      <c r="H1370" s="34">
        <v>43416</v>
      </c>
      <c r="I1370" s="4"/>
    </row>
    <row r="1371" spans="1:10" ht="15" customHeight="1" x14ac:dyDescent="0.25">
      <c r="A1371" s="20">
        <v>824</v>
      </c>
      <c r="B1371" s="47" t="s">
        <v>1734</v>
      </c>
      <c r="C1371" s="47" t="s">
        <v>674</v>
      </c>
      <c r="D1371" s="5">
        <v>5000</v>
      </c>
      <c r="E1371" s="5">
        <f t="shared" si="21"/>
        <v>6050</v>
      </c>
      <c r="F1371" s="47" t="s">
        <v>1735</v>
      </c>
      <c r="G1371" s="7"/>
      <c r="H1371" s="34">
        <v>43439</v>
      </c>
      <c r="I1371" s="4"/>
    </row>
    <row r="1372" spans="1:10" ht="15" customHeight="1" x14ac:dyDescent="0.25">
      <c r="A1372" s="20">
        <v>391</v>
      </c>
      <c r="B1372" s="48" t="s">
        <v>861</v>
      </c>
      <c r="C1372" s="47" t="s">
        <v>965</v>
      </c>
      <c r="D1372" s="5">
        <v>5000</v>
      </c>
      <c r="E1372" s="5">
        <f t="shared" si="21"/>
        <v>6050</v>
      </c>
      <c r="F1372" s="47" t="s">
        <v>909</v>
      </c>
      <c r="G1372" s="7"/>
      <c r="H1372" s="34">
        <v>43262</v>
      </c>
      <c r="I1372" s="4"/>
    </row>
    <row r="1373" spans="1:10" ht="15" customHeight="1" x14ac:dyDescent="0.25">
      <c r="A1373" s="20">
        <v>603</v>
      </c>
      <c r="B1373" s="47" t="s">
        <v>1315</v>
      </c>
      <c r="C1373" s="47" t="s">
        <v>1317</v>
      </c>
      <c r="D1373" s="5">
        <v>5070</v>
      </c>
      <c r="E1373" s="5">
        <f t="shared" si="21"/>
        <v>6134.7</v>
      </c>
      <c r="F1373" s="47" t="s">
        <v>1316</v>
      </c>
      <c r="G1373" s="7"/>
      <c r="H1373" s="34">
        <v>43363</v>
      </c>
      <c r="I1373" s="4"/>
    </row>
    <row r="1374" spans="1:10" ht="15" customHeight="1" x14ac:dyDescent="0.25">
      <c r="A1374" s="20">
        <v>240</v>
      </c>
      <c r="B1374" s="47" t="s">
        <v>568</v>
      </c>
      <c r="C1374" s="47" t="s">
        <v>972</v>
      </c>
      <c r="D1374" s="5">
        <v>5213.1499999999996</v>
      </c>
      <c r="E1374" s="5">
        <f t="shared" si="21"/>
        <v>6307.9114999999993</v>
      </c>
      <c r="F1374" s="47" t="s">
        <v>569</v>
      </c>
      <c r="G1374" s="7"/>
      <c r="H1374" s="34">
        <v>43236</v>
      </c>
      <c r="I1374" s="4">
        <v>43240</v>
      </c>
      <c r="J1374" s="8" t="s">
        <v>1687</v>
      </c>
    </row>
    <row r="1375" spans="1:10" ht="15" customHeight="1" x14ac:dyDescent="0.25">
      <c r="A1375" s="20">
        <v>377</v>
      </c>
      <c r="B1375" s="47" t="s">
        <v>758</v>
      </c>
      <c r="C1375" s="47" t="s">
        <v>759</v>
      </c>
      <c r="D1375" s="5">
        <v>5250</v>
      </c>
      <c r="E1375" s="5">
        <f t="shared" si="21"/>
        <v>6352.5</v>
      </c>
      <c r="F1375" s="55" t="s">
        <v>896</v>
      </c>
      <c r="G1375" s="7"/>
      <c r="H1375" s="34">
        <v>43262</v>
      </c>
      <c r="I1375" s="4"/>
    </row>
    <row r="1376" spans="1:10" ht="15" customHeight="1" x14ac:dyDescent="0.25">
      <c r="A1376" s="20">
        <v>470</v>
      </c>
      <c r="B1376" s="47" t="s">
        <v>1061</v>
      </c>
      <c r="C1376" s="47" t="s">
        <v>1062</v>
      </c>
      <c r="D1376" s="5">
        <v>6030</v>
      </c>
      <c r="E1376" s="5">
        <f>D1376*1.0615</f>
        <v>6400.8450000000003</v>
      </c>
      <c r="F1376" s="47" t="s">
        <v>1063</v>
      </c>
      <c r="G1376" s="7"/>
      <c r="H1376" s="34">
        <v>43286</v>
      </c>
      <c r="I1376" s="4"/>
    </row>
    <row r="1377" spans="1:11" ht="15" customHeight="1" x14ac:dyDescent="0.25">
      <c r="A1377" s="20">
        <v>398</v>
      </c>
      <c r="B1377" s="48" t="s">
        <v>846</v>
      </c>
      <c r="C1377" s="47" t="s">
        <v>556</v>
      </c>
      <c r="D1377" s="5">
        <v>5510.33</v>
      </c>
      <c r="E1377" s="5">
        <f>D1377*1.21</f>
        <v>6667.4992999999995</v>
      </c>
      <c r="F1377" s="47" t="s">
        <v>916</v>
      </c>
      <c r="G1377" s="7"/>
      <c r="H1377" s="34">
        <v>43262</v>
      </c>
      <c r="I1377" s="4"/>
      <c r="J1377" s="8" t="s">
        <v>1569</v>
      </c>
      <c r="K1377" s="8" t="s">
        <v>1951</v>
      </c>
    </row>
    <row r="1378" spans="1:11" ht="15" customHeight="1" x14ac:dyDescent="0.25">
      <c r="A1378" s="20">
        <v>561</v>
      </c>
      <c r="B1378" s="47" t="s">
        <v>1233</v>
      </c>
      <c r="C1378" s="47" t="s">
        <v>1242</v>
      </c>
      <c r="D1378" s="5">
        <v>5511.34</v>
      </c>
      <c r="E1378" s="5">
        <f>D1378*1.21</f>
        <v>6668.7214000000004</v>
      </c>
      <c r="F1378" s="47" t="s">
        <v>1234</v>
      </c>
      <c r="G1378" s="7"/>
      <c r="H1378" s="34">
        <v>43349</v>
      </c>
      <c r="I1378" s="4"/>
    </row>
    <row r="1379" spans="1:11" ht="15" customHeight="1" x14ac:dyDescent="0.25">
      <c r="A1379" s="20">
        <v>183</v>
      </c>
      <c r="B1379" s="47" t="s">
        <v>458</v>
      </c>
      <c r="C1379" s="47" t="s">
        <v>460</v>
      </c>
      <c r="D1379" s="5">
        <v>6719</v>
      </c>
      <c r="E1379" s="5">
        <v>6719</v>
      </c>
      <c r="F1379" s="47" t="s">
        <v>459</v>
      </c>
      <c r="G1379" s="7"/>
      <c r="H1379" s="34">
        <v>43213</v>
      </c>
      <c r="I1379" s="4"/>
    </row>
    <row r="1380" spans="1:11" ht="15" customHeight="1" x14ac:dyDescent="0.25">
      <c r="A1380" s="20">
        <v>219</v>
      </c>
      <c r="B1380" s="47" t="s">
        <v>202</v>
      </c>
      <c r="C1380" s="47" t="s">
        <v>204</v>
      </c>
      <c r="D1380" s="5">
        <v>5640</v>
      </c>
      <c r="E1380" s="5">
        <f>D1380*1.21</f>
        <v>6824.4</v>
      </c>
      <c r="F1380" s="47" t="s">
        <v>540</v>
      </c>
      <c r="G1380" s="7" t="s">
        <v>376</v>
      </c>
      <c r="H1380" s="34">
        <v>43244</v>
      </c>
      <c r="I1380" s="4">
        <v>43343</v>
      </c>
    </row>
    <row r="1381" spans="1:11" ht="15" customHeight="1" x14ac:dyDescent="0.25">
      <c r="A1381" s="20">
        <v>76</v>
      </c>
      <c r="B1381" s="47" t="s">
        <v>44</v>
      </c>
      <c r="C1381" s="47" t="s">
        <v>153</v>
      </c>
      <c r="D1381" s="24">
        <v>5671.7</v>
      </c>
      <c r="E1381" s="5">
        <f>D1381*1.21</f>
        <v>6862.7569999999996</v>
      </c>
      <c r="F1381" s="47" t="s">
        <v>199</v>
      </c>
      <c r="G1381" s="7"/>
      <c r="H1381" s="34">
        <v>43200</v>
      </c>
      <c r="I1381" s="4">
        <v>43200</v>
      </c>
    </row>
    <row r="1382" spans="1:11" ht="15" customHeight="1" x14ac:dyDescent="0.25">
      <c r="A1382" s="20">
        <v>499</v>
      </c>
      <c r="B1382" s="47" t="s">
        <v>1127</v>
      </c>
      <c r="C1382" s="47" t="s">
        <v>1128</v>
      </c>
      <c r="D1382" s="5">
        <v>5797.25</v>
      </c>
      <c r="E1382" s="5">
        <f>D1382*1.21</f>
        <v>7014.6724999999997</v>
      </c>
      <c r="F1382" s="47" t="s">
        <v>1129</v>
      </c>
      <c r="G1382" s="7" t="s">
        <v>377</v>
      </c>
      <c r="H1382" s="34">
        <v>43308</v>
      </c>
      <c r="I1382" s="4">
        <v>43359</v>
      </c>
    </row>
    <row r="1383" spans="1:11" ht="15" customHeight="1" x14ac:dyDescent="0.25">
      <c r="A1383" s="20">
        <v>327</v>
      </c>
      <c r="B1383" s="47" t="s">
        <v>463</v>
      </c>
      <c r="C1383" s="47" t="s">
        <v>464</v>
      </c>
      <c r="D1383" s="5">
        <v>5800</v>
      </c>
      <c r="E1383" s="5">
        <f>D1383*1.21</f>
        <v>7018</v>
      </c>
      <c r="F1383" s="47" t="s">
        <v>772</v>
      </c>
      <c r="G1383" s="7" t="s">
        <v>377</v>
      </c>
      <c r="H1383" s="34">
        <v>43255</v>
      </c>
      <c r="I1383" s="4">
        <v>43268</v>
      </c>
      <c r="J1383" s="8" t="s">
        <v>1294</v>
      </c>
    </row>
    <row r="1384" spans="1:11" ht="15" customHeight="1" x14ac:dyDescent="0.25">
      <c r="A1384" s="20">
        <v>513</v>
      </c>
      <c r="B1384" s="47" t="s">
        <v>1150</v>
      </c>
      <c r="C1384" s="47" t="s">
        <v>1158</v>
      </c>
      <c r="D1384" s="5">
        <v>7200</v>
      </c>
      <c r="E1384" s="5">
        <v>7200</v>
      </c>
      <c r="F1384" s="47" t="s">
        <v>1151</v>
      </c>
      <c r="G1384" s="7"/>
      <c r="H1384" s="34">
        <v>43319</v>
      </c>
      <c r="I1384" s="4"/>
    </row>
    <row r="1385" spans="1:11" ht="15" customHeight="1" x14ac:dyDescent="0.25">
      <c r="A1385" s="20">
        <v>742</v>
      </c>
      <c r="B1385" s="47" t="s">
        <v>1576</v>
      </c>
      <c r="C1385" s="47" t="s">
        <v>1630</v>
      </c>
      <c r="D1385" s="5">
        <v>6000</v>
      </c>
      <c r="E1385" s="5">
        <f>D1385*1.21</f>
        <v>7260</v>
      </c>
      <c r="F1385" s="47" t="s">
        <v>1577</v>
      </c>
      <c r="G1385" s="7"/>
      <c r="H1385" s="34">
        <v>43416</v>
      </c>
      <c r="I1385" s="4"/>
    </row>
    <row r="1386" spans="1:11" ht="15" customHeight="1" x14ac:dyDescent="0.25">
      <c r="A1386" s="20">
        <v>420</v>
      </c>
      <c r="B1386" s="48" t="s">
        <v>935</v>
      </c>
      <c r="C1386" s="47" t="s">
        <v>936</v>
      </c>
      <c r="D1386" s="5">
        <v>6000</v>
      </c>
      <c r="E1386" s="5">
        <f>D1386*1.21</f>
        <v>7260</v>
      </c>
      <c r="F1386" s="47" t="s">
        <v>937</v>
      </c>
      <c r="G1386" s="7" t="s">
        <v>371</v>
      </c>
      <c r="H1386" s="34">
        <v>43263</v>
      </c>
      <c r="I1386" s="4"/>
    </row>
    <row r="1387" spans="1:11" ht="15" customHeight="1" x14ac:dyDescent="0.25">
      <c r="A1387" s="20">
        <v>384</v>
      </c>
      <c r="B1387" s="48" t="s">
        <v>726</v>
      </c>
      <c r="C1387" s="47" t="s">
        <v>727</v>
      </c>
      <c r="D1387" s="5">
        <v>6000</v>
      </c>
      <c r="E1387" s="5">
        <f>D1387*1.21</f>
        <v>7260</v>
      </c>
      <c r="F1387" s="47" t="s">
        <v>995</v>
      </c>
      <c r="G1387" s="7" t="s">
        <v>365</v>
      </c>
      <c r="H1387" s="34">
        <v>43291</v>
      </c>
      <c r="I1387" s="4"/>
    </row>
    <row r="1388" spans="1:11" ht="15" customHeight="1" x14ac:dyDescent="0.25">
      <c r="A1388" s="20">
        <v>376</v>
      </c>
      <c r="B1388" s="48" t="s">
        <v>849</v>
      </c>
      <c r="C1388" s="47" t="s">
        <v>966</v>
      </c>
      <c r="D1388" s="5">
        <v>6000</v>
      </c>
      <c r="E1388" s="5">
        <f>D1388*1.21</f>
        <v>7260</v>
      </c>
      <c r="F1388" s="55" t="s">
        <v>895</v>
      </c>
      <c r="G1388" s="7"/>
      <c r="H1388" s="34">
        <v>43262</v>
      </c>
      <c r="I1388" s="4"/>
    </row>
    <row r="1389" spans="1:11" ht="15" customHeight="1" x14ac:dyDescent="0.25">
      <c r="A1389" s="20">
        <v>39</v>
      </c>
      <c r="B1389" s="47" t="s">
        <v>40</v>
      </c>
      <c r="C1389" s="47" t="s">
        <v>155</v>
      </c>
      <c r="D1389" s="24">
        <v>6000</v>
      </c>
      <c r="E1389" s="5">
        <f>D1389*1.21</f>
        <v>7260</v>
      </c>
      <c r="F1389" s="47" t="s">
        <v>90</v>
      </c>
      <c r="G1389" s="26"/>
      <c r="H1389" s="35">
        <v>43181</v>
      </c>
      <c r="I1389" s="25">
        <v>43465</v>
      </c>
    </row>
    <row r="1390" spans="1:11" ht="15" customHeight="1" x14ac:dyDescent="0.25">
      <c r="A1390" s="20">
        <v>531</v>
      </c>
      <c r="B1390" s="47" t="s">
        <v>1181</v>
      </c>
      <c r="C1390" s="69" t="s">
        <v>1183</v>
      </c>
      <c r="D1390" s="5">
        <v>7304</v>
      </c>
      <c r="E1390" s="5">
        <f>D1390</f>
        <v>7304</v>
      </c>
      <c r="F1390" s="47" t="s">
        <v>1182</v>
      </c>
      <c r="G1390" s="7"/>
      <c r="H1390" s="34">
        <v>43339</v>
      </c>
      <c r="I1390" s="4"/>
    </row>
    <row r="1391" spans="1:11" ht="15" customHeight="1" x14ac:dyDescent="0.25">
      <c r="A1391" s="20">
        <v>544</v>
      </c>
      <c r="B1391" s="47" t="s">
        <v>758</v>
      </c>
      <c r="C1391" s="47" t="s">
        <v>759</v>
      </c>
      <c r="D1391" s="5">
        <v>6140</v>
      </c>
      <c r="E1391" s="5">
        <f t="shared" ref="E1391:E1404" si="22">D1391*1.21</f>
        <v>7429.4</v>
      </c>
      <c r="F1391" s="47" t="s">
        <v>1207</v>
      </c>
      <c r="G1391" s="7"/>
      <c r="H1391" s="34">
        <v>43346</v>
      </c>
      <c r="I1391" s="4"/>
    </row>
    <row r="1392" spans="1:11" ht="15" customHeight="1" x14ac:dyDescent="0.25">
      <c r="A1392" s="20">
        <v>159</v>
      </c>
      <c r="B1392" s="50" t="s">
        <v>391</v>
      </c>
      <c r="C1392" s="47" t="s">
        <v>151</v>
      </c>
      <c r="D1392" s="5">
        <v>6179.44</v>
      </c>
      <c r="E1392" s="5">
        <f t="shared" si="22"/>
        <v>7477.1223999999993</v>
      </c>
      <c r="F1392" s="47" t="s">
        <v>404</v>
      </c>
      <c r="G1392" s="7"/>
      <c r="H1392" s="34">
        <v>43209</v>
      </c>
      <c r="I1392" s="4">
        <v>43465</v>
      </c>
    </row>
    <row r="1393" spans="1:10" ht="15" customHeight="1" x14ac:dyDescent="0.25">
      <c r="A1393" s="20">
        <v>750</v>
      </c>
      <c r="B1393" s="47" t="s">
        <v>1588</v>
      </c>
      <c r="C1393" s="47" t="s">
        <v>504</v>
      </c>
      <c r="D1393" s="5">
        <v>6198</v>
      </c>
      <c r="E1393" s="5">
        <f t="shared" si="22"/>
        <v>7499.58</v>
      </c>
      <c r="F1393" s="47" t="s">
        <v>1694</v>
      </c>
      <c r="G1393" s="7"/>
      <c r="H1393" s="34">
        <v>43438</v>
      </c>
      <c r="I1393" s="4"/>
    </row>
    <row r="1394" spans="1:10" ht="15" customHeight="1" x14ac:dyDescent="0.25">
      <c r="A1394" s="20">
        <v>924</v>
      </c>
      <c r="B1394" s="47" t="s">
        <v>1750</v>
      </c>
      <c r="C1394" s="47" t="s">
        <v>1751</v>
      </c>
      <c r="D1394" s="5">
        <v>6200</v>
      </c>
      <c r="E1394" s="5">
        <f t="shared" si="22"/>
        <v>7502</v>
      </c>
      <c r="F1394" s="47" t="s">
        <v>1929</v>
      </c>
      <c r="G1394" s="7"/>
      <c r="H1394" s="34">
        <v>43455</v>
      </c>
      <c r="I1394" s="4"/>
    </row>
    <row r="1395" spans="1:10" ht="15" customHeight="1" x14ac:dyDescent="0.25">
      <c r="A1395" s="20">
        <v>146</v>
      </c>
      <c r="B1395" s="50" t="s">
        <v>379</v>
      </c>
      <c r="C1395" s="49" t="s">
        <v>406</v>
      </c>
      <c r="D1395" s="5">
        <v>6242.66</v>
      </c>
      <c r="E1395" s="5">
        <f t="shared" si="22"/>
        <v>7553.6185999999998</v>
      </c>
      <c r="F1395" s="47" t="s">
        <v>404</v>
      </c>
      <c r="G1395" s="7"/>
      <c r="H1395" s="34">
        <v>43209</v>
      </c>
      <c r="I1395" s="4">
        <v>43465</v>
      </c>
      <c r="J1395" s="8" t="s">
        <v>1545</v>
      </c>
    </row>
    <row r="1396" spans="1:10" ht="15" customHeight="1" x14ac:dyDescent="0.25">
      <c r="A1396" s="20">
        <v>366</v>
      </c>
      <c r="B1396" s="48" t="s">
        <v>23</v>
      </c>
      <c r="C1396" s="47" t="s">
        <v>133</v>
      </c>
      <c r="D1396" s="5">
        <v>6412.5</v>
      </c>
      <c r="E1396" s="5">
        <f t="shared" si="22"/>
        <v>7759.125</v>
      </c>
      <c r="F1396" s="47" t="s">
        <v>885</v>
      </c>
      <c r="G1396" s="7"/>
      <c r="H1396" s="34">
        <v>43262</v>
      </c>
      <c r="I1396" s="4"/>
    </row>
    <row r="1397" spans="1:10" ht="15" customHeight="1" x14ac:dyDescent="0.25">
      <c r="A1397" s="20">
        <v>188</v>
      </c>
      <c r="B1397" s="47" t="s">
        <v>469</v>
      </c>
      <c r="C1397" s="47" t="s">
        <v>470</v>
      </c>
      <c r="D1397" s="5">
        <v>6762.03</v>
      </c>
      <c r="E1397" s="5">
        <f t="shared" si="22"/>
        <v>8182.0562999999993</v>
      </c>
      <c r="F1397" s="47" t="s">
        <v>404</v>
      </c>
      <c r="G1397" s="7"/>
      <c r="H1397" s="34">
        <v>43222</v>
      </c>
      <c r="I1397" s="4"/>
    </row>
    <row r="1398" spans="1:10" ht="15" customHeight="1" x14ac:dyDescent="0.25">
      <c r="A1398" s="20">
        <v>287</v>
      </c>
      <c r="B1398" s="47" t="s">
        <v>678</v>
      </c>
      <c r="C1398" s="47" t="s">
        <v>681</v>
      </c>
      <c r="D1398" s="5">
        <v>6780</v>
      </c>
      <c r="E1398" s="5">
        <f t="shared" si="22"/>
        <v>8203.7999999999993</v>
      </c>
      <c r="F1398" s="47" t="s">
        <v>680</v>
      </c>
      <c r="G1398" s="7"/>
      <c r="H1398" s="34">
        <v>43244</v>
      </c>
      <c r="I1398" s="4"/>
    </row>
    <row r="1399" spans="1:10" ht="15" customHeight="1" x14ac:dyDescent="0.25">
      <c r="A1399" s="20">
        <v>524</v>
      </c>
      <c r="B1399" s="47" t="s">
        <v>44</v>
      </c>
      <c r="C1399" s="47" t="s">
        <v>153</v>
      </c>
      <c r="D1399" s="5">
        <v>6894</v>
      </c>
      <c r="E1399" s="5">
        <f t="shared" si="22"/>
        <v>8341.74</v>
      </c>
      <c r="F1399" s="47" t="s">
        <v>1173</v>
      </c>
      <c r="G1399" s="7"/>
      <c r="H1399" s="34">
        <v>43333</v>
      </c>
      <c r="I1399" s="4"/>
    </row>
    <row r="1400" spans="1:10" ht="15" customHeight="1" x14ac:dyDescent="0.25">
      <c r="A1400" s="20">
        <v>523</v>
      </c>
      <c r="B1400" s="47" t="s">
        <v>44</v>
      </c>
      <c r="C1400" s="47" t="s">
        <v>153</v>
      </c>
      <c r="D1400" s="5">
        <v>6907.31</v>
      </c>
      <c r="E1400" s="5">
        <f t="shared" si="22"/>
        <v>8357.8451000000005</v>
      </c>
      <c r="F1400" s="47" t="s">
        <v>1172</v>
      </c>
      <c r="G1400" s="7"/>
      <c r="H1400" s="34">
        <v>43332</v>
      </c>
      <c r="I1400" s="4">
        <v>43343</v>
      </c>
    </row>
    <row r="1401" spans="1:10" ht="15" customHeight="1" x14ac:dyDescent="0.25">
      <c r="A1401" s="20">
        <v>201</v>
      </c>
      <c r="B1401" s="47" t="s">
        <v>505</v>
      </c>
      <c r="C1401" s="47" t="s">
        <v>506</v>
      </c>
      <c r="D1401" s="5">
        <v>6974.9</v>
      </c>
      <c r="E1401" s="5">
        <f t="shared" si="22"/>
        <v>8439.628999999999</v>
      </c>
      <c r="F1401" s="47" t="s">
        <v>507</v>
      </c>
      <c r="G1401" s="7" t="s">
        <v>377</v>
      </c>
      <c r="H1401" s="34">
        <v>43228</v>
      </c>
      <c r="I1401" s="4"/>
    </row>
    <row r="1402" spans="1:10" ht="15" customHeight="1" x14ac:dyDescent="0.25">
      <c r="A1402" s="20">
        <v>527</v>
      </c>
      <c r="B1402" s="47" t="s">
        <v>44</v>
      </c>
      <c r="C1402" s="47" t="s">
        <v>153</v>
      </c>
      <c r="D1402" s="5">
        <v>6999.36</v>
      </c>
      <c r="E1402" s="5">
        <f t="shared" si="22"/>
        <v>8469.2255999999998</v>
      </c>
      <c r="F1402" s="47" t="s">
        <v>1177</v>
      </c>
      <c r="G1402" s="7"/>
      <c r="H1402" s="34">
        <v>43342</v>
      </c>
      <c r="I1402" s="4">
        <v>43350</v>
      </c>
    </row>
    <row r="1403" spans="1:10" ht="15" customHeight="1" x14ac:dyDescent="0.25">
      <c r="A1403" s="20">
        <v>393</v>
      </c>
      <c r="B1403" s="47" t="s">
        <v>276</v>
      </c>
      <c r="C1403" s="47" t="s">
        <v>277</v>
      </c>
      <c r="D1403" s="5">
        <v>7000</v>
      </c>
      <c r="E1403" s="5">
        <f t="shared" si="22"/>
        <v>8470</v>
      </c>
      <c r="F1403" s="47" t="s">
        <v>911</v>
      </c>
      <c r="G1403" s="7"/>
      <c r="H1403" s="34">
        <v>43262</v>
      </c>
      <c r="I1403" s="4"/>
    </row>
    <row r="1404" spans="1:10" ht="15" customHeight="1" x14ac:dyDescent="0.25">
      <c r="A1404" s="20">
        <v>859</v>
      </c>
      <c r="B1404" s="47" t="s">
        <v>1799</v>
      </c>
      <c r="C1404" s="47" t="s">
        <v>1801</v>
      </c>
      <c r="D1404" s="5">
        <v>7000</v>
      </c>
      <c r="E1404" s="5">
        <f t="shared" si="22"/>
        <v>8470</v>
      </c>
      <c r="F1404" s="47" t="s">
        <v>1800</v>
      </c>
      <c r="G1404" s="7"/>
      <c r="H1404" s="34">
        <v>43446</v>
      </c>
      <c r="I1404" s="4"/>
    </row>
    <row r="1405" spans="1:10" ht="15" customHeight="1" x14ac:dyDescent="0.25">
      <c r="A1405" s="20">
        <v>198</v>
      </c>
      <c r="B1405" s="47" t="s">
        <v>494</v>
      </c>
      <c r="C1405" s="50" t="s">
        <v>495</v>
      </c>
      <c r="D1405" s="5">
        <v>7725</v>
      </c>
      <c r="E1405" s="5">
        <v>8497.5</v>
      </c>
      <c r="F1405" s="47" t="s">
        <v>496</v>
      </c>
      <c r="G1405" s="7"/>
      <c r="H1405" s="34">
        <v>43224</v>
      </c>
      <c r="I1405" s="4"/>
    </row>
    <row r="1406" spans="1:10" ht="15" customHeight="1" x14ac:dyDescent="0.25">
      <c r="A1406" s="20">
        <v>48</v>
      </c>
      <c r="B1406" s="47" t="s">
        <v>46</v>
      </c>
      <c r="C1406" s="47" t="s">
        <v>156</v>
      </c>
      <c r="D1406" s="24">
        <v>7272.73</v>
      </c>
      <c r="E1406" s="5">
        <f>D1406*1.21</f>
        <v>8800.0032999999985</v>
      </c>
      <c r="F1406" s="47" t="s">
        <v>98</v>
      </c>
      <c r="G1406" s="7" t="s">
        <v>376</v>
      </c>
      <c r="H1406" s="34">
        <v>43185</v>
      </c>
      <c r="I1406" s="4">
        <v>43287</v>
      </c>
    </row>
    <row r="1407" spans="1:10" ht="15" customHeight="1" x14ac:dyDescent="0.25">
      <c r="A1407" s="20">
        <v>89</v>
      </c>
      <c r="B1407" s="47" t="s">
        <v>208</v>
      </c>
      <c r="C1407" s="47" t="s">
        <v>214</v>
      </c>
      <c r="D1407" s="5">
        <v>8100</v>
      </c>
      <c r="E1407" s="5">
        <v>8910</v>
      </c>
      <c r="F1407" s="47" t="s">
        <v>215</v>
      </c>
      <c r="G1407" s="7" t="s">
        <v>376</v>
      </c>
      <c r="H1407" s="34">
        <v>43207</v>
      </c>
      <c r="I1407" s="4">
        <v>43312</v>
      </c>
    </row>
    <row r="1408" spans="1:10" ht="15" customHeight="1" x14ac:dyDescent="0.25">
      <c r="A1408" s="20">
        <v>707</v>
      </c>
      <c r="B1408" s="47" t="s">
        <v>519</v>
      </c>
      <c r="C1408" s="47" t="s">
        <v>526</v>
      </c>
      <c r="D1408" s="5">
        <v>8945</v>
      </c>
      <c r="E1408" s="5">
        <f>D1408</f>
        <v>8945</v>
      </c>
      <c r="F1408" s="47" t="s">
        <v>1513</v>
      </c>
      <c r="G1408" s="7"/>
      <c r="H1408" s="34">
        <v>43402</v>
      </c>
      <c r="I1408" s="4"/>
    </row>
    <row r="1409" spans="1:11" ht="15" customHeight="1" x14ac:dyDescent="0.25">
      <c r="A1409" s="20">
        <v>665</v>
      </c>
      <c r="B1409" s="52" t="s">
        <v>2841</v>
      </c>
      <c r="C1409" s="47" t="s">
        <v>1389</v>
      </c>
      <c r="D1409" s="5">
        <v>7438.01</v>
      </c>
      <c r="E1409" s="5">
        <f>D1409*1.21</f>
        <v>8999.9920999999995</v>
      </c>
      <c r="F1409" s="47" t="s">
        <v>1388</v>
      </c>
      <c r="G1409" s="7"/>
      <c r="H1409" s="34">
        <v>43396</v>
      </c>
      <c r="I1409" s="4"/>
    </row>
    <row r="1410" spans="1:11" ht="15" customHeight="1" x14ac:dyDescent="0.25">
      <c r="A1410" s="20">
        <v>301</v>
      </c>
      <c r="B1410" s="47" t="s">
        <v>710</v>
      </c>
      <c r="C1410" s="47" t="s">
        <v>712</v>
      </c>
      <c r="D1410" s="5">
        <v>8190</v>
      </c>
      <c r="E1410" s="5">
        <f>D1410*1.1</f>
        <v>9009</v>
      </c>
      <c r="F1410" s="47" t="s">
        <v>711</v>
      </c>
      <c r="G1410" s="7" t="s">
        <v>376</v>
      </c>
      <c r="H1410" s="34">
        <v>43243</v>
      </c>
      <c r="I1410" s="4">
        <v>43312</v>
      </c>
    </row>
    <row r="1411" spans="1:11" ht="15" customHeight="1" x14ac:dyDescent="0.25">
      <c r="A1411" s="20">
        <v>189</v>
      </c>
      <c r="B1411" s="47" t="s">
        <v>471</v>
      </c>
      <c r="C1411" s="47" t="s">
        <v>472</v>
      </c>
      <c r="D1411" s="5">
        <v>7950</v>
      </c>
      <c r="E1411" s="5">
        <v>9179.5499999999993</v>
      </c>
      <c r="F1411" s="47" t="s">
        <v>473</v>
      </c>
      <c r="G1411" s="7" t="s">
        <v>365</v>
      </c>
      <c r="H1411" s="34">
        <v>43220</v>
      </c>
      <c r="I1411" s="4"/>
    </row>
    <row r="1412" spans="1:11" ht="15" customHeight="1" x14ac:dyDescent="0.25">
      <c r="A1412" s="20">
        <v>148</v>
      </c>
      <c r="B1412" s="50" t="s">
        <v>381</v>
      </c>
      <c r="C1412" s="47" t="s">
        <v>408</v>
      </c>
      <c r="D1412" s="5">
        <v>7838.19</v>
      </c>
      <c r="E1412" s="5">
        <f t="shared" ref="E1412:E1421" si="23">D1412*1.21</f>
        <v>9484.2098999999998</v>
      </c>
      <c r="F1412" s="47" t="s">
        <v>404</v>
      </c>
      <c r="G1412" s="7"/>
      <c r="H1412" s="34">
        <v>43209</v>
      </c>
      <c r="I1412" s="4">
        <v>43465</v>
      </c>
    </row>
    <row r="1413" spans="1:11" ht="15" customHeight="1" x14ac:dyDescent="0.25">
      <c r="A1413" s="20">
        <v>801</v>
      </c>
      <c r="B1413" s="47" t="s">
        <v>30</v>
      </c>
      <c r="C1413" s="47" t="s">
        <v>504</v>
      </c>
      <c r="D1413" s="5">
        <v>7897</v>
      </c>
      <c r="E1413" s="5">
        <f t="shared" si="23"/>
        <v>9555.369999999999</v>
      </c>
      <c r="F1413" s="47" t="s">
        <v>513</v>
      </c>
      <c r="G1413" s="7" t="s">
        <v>377</v>
      </c>
      <c r="H1413" s="34">
        <v>43438</v>
      </c>
      <c r="I1413" s="4"/>
    </row>
    <row r="1414" spans="1:11" ht="15" customHeight="1" x14ac:dyDescent="0.25">
      <c r="A1414" s="20">
        <v>716</v>
      </c>
      <c r="B1414" s="47" t="s">
        <v>173</v>
      </c>
      <c r="C1414" s="47" t="s">
        <v>174</v>
      </c>
      <c r="D1414" s="5">
        <v>8000</v>
      </c>
      <c r="E1414" s="5">
        <f t="shared" si="23"/>
        <v>9680</v>
      </c>
      <c r="F1414" s="47" t="s">
        <v>1526</v>
      </c>
      <c r="G1414" s="7"/>
      <c r="H1414" s="34">
        <v>43409</v>
      </c>
      <c r="I1414" s="4"/>
    </row>
    <row r="1415" spans="1:11" ht="15" customHeight="1" x14ac:dyDescent="0.25">
      <c r="A1415" s="20">
        <v>582</v>
      </c>
      <c r="B1415" s="47" t="s">
        <v>1274</v>
      </c>
      <c r="C1415" s="47" t="s">
        <v>1273</v>
      </c>
      <c r="D1415" s="5">
        <v>8192.5</v>
      </c>
      <c r="E1415" s="5">
        <f t="shared" si="23"/>
        <v>9912.9249999999993</v>
      </c>
      <c r="F1415" s="47" t="s">
        <v>1275</v>
      </c>
      <c r="G1415" s="7" t="s">
        <v>377</v>
      </c>
      <c r="H1415" s="34">
        <v>43360</v>
      </c>
      <c r="I1415" s="4"/>
    </row>
    <row r="1416" spans="1:11" ht="15" customHeight="1" x14ac:dyDescent="0.25">
      <c r="A1416" s="20">
        <v>701</v>
      </c>
      <c r="B1416" s="47" t="s">
        <v>1486</v>
      </c>
      <c r="C1416" s="47" t="s">
        <v>1090</v>
      </c>
      <c r="D1416" s="5">
        <v>8195.33</v>
      </c>
      <c r="E1416" s="5">
        <f t="shared" si="23"/>
        <v>9916.3492999999999</v>
      </c>
      <c r="F1416" s="47" t="s">
        <v>1487</v>
      </c>
      <c r="G1416" s="7" t="s">
        <v>377</v>
      </c>
      <c r="H1416" s="34">
        <v>43398</v>
      </c>
      <c r="I1416" s="4"/>
    </row>
    <row r="1417" spans="1:11" ht="15" customHeight="1" x14ac:dyDescent="0.25">
      <c r="A1417" s="20">
        <v>687</v>
      </c>
      <c r="B1417" s="47" t="s">
        <v>1022</v>
      </c>
      <c r="C1417" s="47" t="s">
        <v>1457</v>
      </c>
      <c r="D1417" s="5">
        <v>8264.4599999999991</v>
      </c>
      <c r="E1417" s="5">
        <f t="shared" si="23"/>
        <v>9999.9965999999986</v>
      </c>
      <c r="F1417" s="47" t="s">
        <v>1456</v>
      </c>
      <c r="G1417" s="7"/>
      <c r="H1417" s="34">
        <v>43396</v>
      </c>
      <c r="I1417" s="4"/>
    </row>
    <row r="1418" spans="1:11" ht="15" customHeight="1" x14ac:dyDescent="0.25">
      <c r="A1418" s="20">
        <v>283</v>
      </c>
      <c r="B1418" s="47" t="s">
        <v>670</v>
      </c>
      <c r="C1418" s="47" t="s">
        <v>445</v>
      </c>
      <c r="D1418" s="5">
        <v>8265</v>
      </c>
      <c r="E1418" s="5">
        <f t="shared" si="23"/>
        <v>10000.65</v>
      </c>
      <c r="F1418" s="47" t="s">
        <v>671</v>
      </c>
      <c r="G1418" s="7"/>
      <c r="H1418" s="34">
        <v>43242</v>
      </c>
      <c r="I1418" s="4"/>
      <c r="J1418" s="8" t="s">
        <v>1569</v>
      </c>
      <c r="K1418" s="8" t="s">
        <v>1939</v>
      </c>
    </row>
    <row r="1419" spans="1:11" ht="15" customHeight="1" x14ac:dyDescent="0.25">
      <c r="A1419" s="20">
        <v>626</v>
      </c>
      <c r="B1419" s="47" t="s">
        <v>1352</v>
      </c>
      <c r="C1419" s="47" t="s">
        <v>1353</v>
      </c>
      <c r="D1419" s="5">
        <v>8268.48</v>
      </c>
      <c r="E1419" s="5">
        <f t="shared" si="23"/>
        <v>10004.860799999999</v>
      </c>
      <c r="F1419" s="47" t="s">
        <v>1354</v>
      </c>
      <c r="G1419" s="31" t="s">
        <v>1356</v>
      </c>
      <c r="H1419" s="34">
        <v>43368</v>
      </c>
      <c r="I1419" s="32">
        <v>43635</v>
      </c>
    </row>
    <row r="1420" spans="1:11" ht="15" customHeight="1" x14ac:dyDescent="0.25">
      <c r="A1420" s="20">
        <v>770</v>
      </c>
      <c r="B1420" s="47" t="s">
        <v>1634</v>
      </c>
      <c r="C1420" s="47" t="s">
        <v>1636</v>
      </c>
      <c r="D1420" s="5">
        <v>8443</v>
      </c>
      <c r="E1420" s="5">
        <f t="shared" si="23"/>
        <v>10216.029999999999</v>
      </c>
      <c r="F1420" s="47" t="s">
        <v>1635</v>
      </c>
      <c r="G1420" s="7"/>
      <c r="H1420" s="34">
        <v>43423</v>
      </c>
      <c r="I1420" s="4"/>
    </row>
    <row r="1421" spans="1:11" ht="15" customHeight="1" x14ac:dyDescent="0.25">
      <c r="A1421" s="20">
        <v>627</v>
      </c>
      <c r="B1421" s="47" t="s">
        <v>1357</v>
      </c>
      <c r="C1421" s="47" t="s">
        <v>1359</v>
      </c>
      <c r="D1421" s="5">
        <v>8456.4</v>
      </c>
      <c r="E1421" s="5">
        <f t="shared" si="23"/>
        <v>10232.243999999999</v>
      </c>
      <c r="F1421" s="47" t="s">
        <v>1358</v>
      </c>
      <c r="G1421" s="7" t="s">
        <v>1355</v>
      </c>
      <c r="H1421" s="34">
        <v>43370</v>
      </c>
      <c r="I1421" s="4">
        <v>43635</v>
      </c>
    </row>
    <row r="1422" spans="1:11" ht="15" customHeight="1" x14ac:dyDescent="0.25">
      <c r="A1422" s="20">
        <v>846</v>
      </c>
      <c r="B1422" s="47" t="s">
        <v>545</v>
      </c>
      <c r="C1422" s="47" t="s">
        <v>546</v>
      </c>
      <c r="D1422" s="5">
        <v>10400</v>
      </c>
      <c r="E1422" s="5">
        <v>10400</v>
      </c>
      <c r="F1422" s="47" t="s">
        <v>1778</v>
      </c>
      <c r="G1422" s="7"/>
      <c r="H1422" s="34">
        <v>43444</v>
      </c>
      <c r="I1422" s="4"/>
    </row>
    <row r="1423" spans="1:11" ht="15" customHeight="1" x14ac:dyDescent="0.25">
      <c r="A1423" s="20">
        <v>147</v>
      </c>
      <c r="B1423" s="50" t="s">
        <v>380</v>
      </c>
      <c r="C1423" s="47" t="s">
        <v>407</v>
      </c>
      <c r="D1423" s="5">
        <v>8621.24</v>
      </c>
      <c r="E1423" s="5">
        <f t="shared" ref="E1423:E1438" si="24">D1423*1.21</f>
        <v>10431.7004</v>
      </c>
      <c r="F1423" s="47" t="s">
        <v>404</v>
      </c>
      <c r="G1423" s="7"/>
      <c r="H1423" s="34">
        <v>43209</v>
      </c>
      <c r="I1423" s="4">
        <v>43465</v>
      </c>
    </row>
    <row r="1424" spans="1:11" ht="15" customHeight="1" x14ac:dyDescent="0.25">
      <c r="A1424" s="20">
        <v>717</v>
      </c>
      <c r="B1424" s="47" t="s">
        <v>1288</v>
      </c>
      <c r="C1424" s="47" t="s">
        <v>1290</v>
      </c>
      <c r="D1424" s="5">
        <v>8642.7999999999993</v>
      </c>
      <c r="E1424" s="5">
        <f t="shared" si="24"/>
        <v>10457.787999999999</v>
      </c>
      <c r="F1424" s="47" t="s">
        <v>1527</v>
      </c>
      <c r="G1424" s="7"/>
      <c r="H1424" s="34">
        <v>43410</v>
      </c>
      <c r="I1424" s="4"/>
    </row>
    <row r="1425" spans="1:11" ht="15" customHeight="1" x14ac:dyDescent="0.25">
      <c r="A1425" s="20">
        <v>305</v>
      </c>
      <c r="B1425" s="47" t="s">
        <v>723</v>
      </c>
      <c r="C1425" s="47" t="s">
        <v>725</v>
      </c>
      <c r="D1425" s="5">
        <v>8650</v>
      </c>
      <c r="E1425" s="5">
        <f t="shared" si="24"/>
        <v>10466.5</v>
      </c>
      <c r="F1425" s="47" t="s">
        <v>724</v>
      </c>
      <c r="G1425" s="7"/>
      <c r="H1425" s="34">
        <v>43243</v>
      </c>
      <c r="I1425" s="4"/>
    </row>
    <row r="1426" spans="1:11" ht="15" customHeight="1" x14ac:dyDescent="0.25">
      <c r="A1426" s="20">
        <v>10</v>
      </c>
      <c r="B1426" s="47" t="s">
        <v>18</v>
      </c>
      <c r="C1426" s="47" t="s">
        <v>128</v>
      </c>
      <c r="D1426" s="24">
        <v>8726.9</v>
      </c>
      <c r="E1426" s="5">
        <f t="shared" si="24"/>
        <v>10559.548999999999</v>
      </c>
      <c r="F1426" s="47" t="s">
        <v>63</v>
      </c>
      <c r="G1426" s="26"/>
      <c r="H1426" s="35">
        <v>43180</v>
      </c>
      <c r="I1426" s="25">
        <v>43343</v>
      </c>
    </row>
    <row r="1427" spans="1:11" ht="15" customHeight="1" x14ac:dyDescent="0.25">
      <c r="A1427" s="20">
        <v>879</v>
      </c>
      <c r="B1427" s="47" t="s">
        <v>1844</v>
      </c>
      <c r="C1427" s="47" t="s">
        <v>1850</v>
      </c>
      <c r="D1427" s="5">
        <v>8800</v>
      </c>
      <c r="E1427" s="5">
        <f t="shared" si="24"/>
        <v>10648</v>
      </c>
      <c r="F1427" s="47" t="s">
        <v>1845</v>
      </c>
      <c r="G1427" s="7"/>
      <c r="H1427" s="34">
        <v>43447</v>
      </c>
      <c r="I1427" s="4"/>
    </row>
    <row r="1428" spans="1:11" ht="15" customHeight="1" x14ac:dyDescent="0.25">
      <c r="A1428" s="20">
        <v>84</v>
      </c>
      <c r="B1428" s="47" t="s">
        <v>177</v>
      </c>
      <c r="C1428" s="47" t="s">
        <v>178</v>
      </c>
      <c r="D1428" s="5">
        <v>9000</v>
      </c>
      <c r="E1428" s="5">
        <f t="shared" si="24"/>
        <v>10890</v>
      </c>
      <c r="F1428" s="47" t="s">
        <v>191</v>
      </c>
      <c r="G1428" s="7"/>
      <c r="H1428" s="34">
        <v>43203</v>
      </c>
      <c r="I1428" s="4"/>
    </row>
    <row r="1429" spans="1:11" ht="15" customHeight="1" x14ac:dyDescent="0.25">
      <c r="A1429" s="20">
        <v>746</v>
      </c>
      <c r="B1429" s="47" t="s">
        <v>1580</v>
      </c>
      <c r="C1429" s="47" t="s">
        <v>1581</v>
      </c>
      <c r="D1429" s="5">
        <v>9062.7999999999993</v>
      </c>
      <c r="E1429" s="5">
        <f t="shared" si="24"/>
        <v>10965.987999999999</v>
      </c>
      <c r="F1429" s="47" t="s">
        <v>1583</v>
      </c>
      <c r="G1429" s="7"/>
      <c r="H1429" s="34"/>
      <c r="I1429" s="4"/>
    </row>
    <row r="1430" spans="1:11" ht="15" customHeight="1" x14ac:dyDescent="0.25">
      <c r="A1430" s="20">
        <v>69</v>
      </c>
      <c r="B1430" s="47" t="s">
        <v>58</v>
      </c>
      <c r="C1430" s="47" t="s">
        <v>167</v>
      </c>
      <c r="D1430" s="24">
        <v>9100</v>
      </c>
      <c r="E1430" s="5">
        <f t="shared" si="24"/>
        <v>11011</v>
      </c>
      <c r="F1430" s="47" t="s">
        <v>117</v>
      </c>
      <c r="G1430" s="7"/>
      <c r="H1430" s="34">
        <v>43187</v>
      </c>
      <c r="I1430" s="4"/>
    </row>
    <row r="1431" spans="1:11" ht="15" customHeight="1" x14ac:dyDescent="0.25">
      <c r="A1431" s="20">
        <v>318</v>
      </c>
      <c r="B1431" s="47" t="s">
        <v>748</v>
      </c>
      <c r="C1431" s="47" t="s">
        <v>750</v>
      </c>
      <c r="D1431" s="5">
        <v>9587.06</v>
      </c>
      <c r="E1431" s="5">
        <f t="shared" si="24"/>
        <v>11600.3426</v>
      </c>
      <c r="F1431" s="47" t="s">
        <v>749</v>
      </c>
      <c r="G1431" s="7"/>
      <c r="H1431" s="34">
        <v>43252</v>
      </c>
      <c r="I1431" s="4"/>
    </row>
    <row r="1432" spans="1:11" ht="15" customHeight="1" x14ac:dyDescent="0.25">
      <c r="A1432" s="20">
        <v>718</v>
      </c>
      <c r="B1432" s="47" t="s">
        <v>172</v>
      </c>
      <c r="C1432" s="47" t="s">
        <v>171</v>
      </c>
      <c r="D1432" s="5">
        <v>9859.2099999999991</v>
      </c>
      <c r="E1432" s="5">
        <f t="shared" si="24"/>
        <v>11929.644099999998</v>
      </c>
      <c r="F1432" s="47" t="s">
        <v>1531</v>
      </c>
      <c r="G1432" s="7" t="s">
        <v>1532</v>
      </c>
      <c r="H1432" s="34">
        <v>43448</v>
      </c>
      <c r="I1432" s="4">
        <v>43434</v>
      </c>
    </row>
    <row r="1433" spans="1:11" ht="15" customHeight="1" x14ac:dyDescent="0.25">
      <c r="A1433" s="20">
        <v>597</v>
      </c>
      <c r="B1433" s="47" t="s">
        <v>1303</v>
      </c>
      <c r="C1433" s="47" t="s">
        <v>1305</v>
      </c>
      <c r="D1433" s="5">
        <v>9989</v>
      </c>
      <c r="E1433" s="5">
        <f t="shared" si="24"/>
        <v>12086.69</v>
      </c>
      <c r="F1433" s="47" t="s">
        <v>1304</v>
      </c>
      <c r="G1433" s="7"/>
      <c r="H1433" s="34">
        <v>43363</v>
      </c>
      <c r="I1433" s="4"/>
    </row>
    <row r="1434" spans="1:11" ht="15" customHeight="1" x14ac:dyDescent="0.25">
      <c r="A1434" s="20">
        <v>364</v>
      </c>
      <c r="B1434" s="47" t="s">
        <v>843</v>
      </c>
      <c r="C1434" s="47" t="s">
        <v>844</v>
      </c>
      <c r="D1434" s="5">
        <v>10000</v>
      </c>
      <c r="E1434" s="5">
        <f t="shared" si="24"/>
        <v>12100</v>
      </c>
      <c r="F1434" s="47" t="s">
        <v>842</v>
      </c>
      <c r="G1434" s="7" t="s">
        <v>365</v>
      </c>
      <c r="H1434" s="34">
        <v>43263</v>
      </c>
      <c r="I1434" s="4"/>
    </row>
    <row r="1435" spans="1:11" ht="15" customHeight="1" x14ac:dyDescent="0.25">
      <c r="A1435" s="20">
        <v>304</v>
      </c>
      <c r="B1435" s="47" t="s">
        <v>719</v>
      </c>
      <c r="C1435" s="47" t="s">
        <v>721</v>
      </c>
      <c r="D1435" s="5">
        <v>10000</v>
      </c>
      <c r="E1435" s="5">
        <f t="shared" si="24"/>
        <v>12100</v>
      </c>
      <c r="F1435" s="47" t="s">
        <v>720</v>
      </c>
      <c r="G1435" s="7"/>
      <c r="H1435" s="34">
        <v>43244</v>
      </c>
      <c r="I1435" s="4">
        <v>43465</v>
      </c>
    </row>
    <row r="1436" spans="1:11" ht="15" customHeight="1" x14ac:dyDescent="0.25">
      <c r="A1436" s="20">
        <v>401</v>
      </c>
      <c r="B1436" s="48" t="s">
        <v>881</v>
      </c>
      <c r="C1436" s="47" t="s">
        <v>969</v>
      </c>
      <c r="D1436" s="5">
        <v>10600</v>
      </c>
      <c r="E1436" s="5">
        <f t="shared" si="24"/>
        <v>12826</v>
      </c>
      <c r="F1436" s="47" t="s">
        <v>919</v>
      </c>
      <c r="G1436" s="7"/>
      <c r="H1436" s="34">
        <v>43262</v>
      </c>
      <c r="I1436" s="4"/>
    </row>
    <row r="1437" spans="1:11" ht="15" customHeight="1" x14ac:dyDescent="0.25">
      <c r="A1437" s="20">
        <v>884</v>
      </c>
      <c r="B1437" s="47" t="s">
        <v>1857</v>
      </c>
      <c r="C1437" s="47" t="s">
        <v>1859</v>
      </c>
      <c r="D1437" s="5">
        <v>10610</v>
      </c>
      <c r="E1437" s="5">
        <f t="shared" si="24"/>
        <v>12838.1</v>
      </c>
      <c r="F1437" s="47" t="s">
        <v>1858</v>
      </c>
      <c r="G1437" s="7"/>
      <c r="H1437" s="34">
        <v>43448</v>
      </c>
      <c r="I1437" s="4"/>
      <c r="J1437" s="8" t="s">
        <v>1569</v>
      </c>
      <c r="K1437" s="8" t="s">
        <v>1741</v>
      </c>
    </row>
    <row r="1438" spans="1:11" ht="15" customHeight="1" x14ac:dyDescent="0.25">
      <c r="A1438" s="20">
        <v>640</v>
      </c>
      <c r="B1438" s="47" t="s">
        <v>1730</v>
      </c>
      <c r="C1438" s="47" t="s">
        <v>1404</v>
      </c>
      <c r="D1438" s="5">
        <v>11050.41</v>
      </c>
      <c r="E1438" s="5">
        <f t="shared" si="24"/>
        <v>13370.9961</v>
      </c>
      <c r="F1438" s="47" t="s">
        <v>1405</v>
      </c>
      <c r="G1438" s="7"/>
      <c r="H1438" s="34">
        <v>43376</v>
      </c>
      <c r="I1438" s="4"/>
    </row>
    <row r="1439" spans="1:11" ht="15" customHeight="1" x14ac:dyDescent="0.25">
      <c r="A1439" s="20">
        <v>877</v>
      </c>
      <c r="B1439" s="47" t="s">
        <v>1838</v>
      </c>
      <c r="C1439" s="47" t="s">
        <v>1843</v>
      </c>
      <c r="D1439" s="5">
        <v>13644.8</v>
      </c>
      <c r="E1439" s="5">
        <v>13644.8</v>
      </c>
      <c r="F1439" s="47" t="s">
        <v>1839</v>
      </c>
      <c r="G1439" s="7"/>
      <c r="H1439" s="34">
        <v>43447</v>
      </c>
      <c r="I1439" s="4"/>
    </row>
    <row r="1440" spans="1:11" ht="15" customHeight="1" x14ac:dyDescent="0.25">
      <c r="A1440" s="20">
        <v>629</v>
      </c>
      <c r="B1440" s="47" t="s">
        <v>1362</v>
      </c>
      <c r="C1440" s="47" t="s">
        <v>1364</v>
      </c>
      <c r="D1440" s="5">
        <v>13790.31</v>
      </c>
      <c r="E1440" s="5">
        <f>D1440</f>
        <v>13790.31</v>
      </c>
      <c r="F1440" s="47" t="s">
        <v>1363</v>
      </c>
      <c r="G1440" s="7"/>
      <c r="H1440" s="34">
        <v>43369</v>
      </c>
      <c r="I1440" s="4"/>
    </row>
    <row r="1441" spans="1:9" ht="15" customHeight="1" x14ac:dyDescent="0.25">
      <c r="A1441" s="20">
        <v>378</v>
      </c>
      <c r="B1441" s="48" t="s">
        <v>850</v>
      </c>
      <c r="C1441" s="47" t="s">
        <v>964</v>
      </c>
      <c r="D1441" s="5">
        <v>11645</v>
      </c>
      <c r="E1441" s="5">
        <f>D1441*1.21</f>
        <v>14090.449999999999</v>
      </c>
      <c r="F1441" s="55" t="s">
        <v>897</v>
      </c>
      <c r="G1441" s="7"/>
      <c r="H1441" s="34">
        <v>43262</v>
      </c>
      <c r="I1441" s="4"/>
    </row>
    <row r="1442" spans="1:9" ht="15" customHeight="1" x14ac:dyDescent="0.25">
      <c r="A1442" s="20">
        <v>90</v>
      </c>
      <c r="B1442" s="47" t="s">
        <v>216</v>
      </c>
      <c r="C1442" s="47" t="s">
        <v>217</v>
      </c>
      <c r="D1442" s="5">
        <v>12840</v>
      </c>
      <c r="E1442" s="5">
        <v>14124</v>
      </c>
      <c r="F1442" s="47" t="s">
        <v>218</v>
      </c>
      <c r="G1442" s="7" t="s">
        <v>376</v>
      </c>
      <c r="H1442" s="34">
        <v>43207</v>
      </c>
      <c r="I1442" s="4">
        <v>43312</v>
      </c>
    </row>
    <row r="1443" spans="1:9" ht="15" customHeight="1" x14ac:dyDescent="0.25">
      <c r="A1443" s="20">
        <v>769</v>
      </c>
      <c r="B1443" s="47" t="s">
        <v>1631</v>
      </c>
      <c r="C1443" s="47" t="s">
        <v>1633</v>
      </c>
      <c r="D1443" s="5">
        <v>11807</v>
      </c>
      <c r="E1443" s="5">
        <f>D1443*1.21</f>
        <v>14286.47</v>
      </c>
      <c r="F1443" s="47" t="s">
        <v>1632</v>
      </c>
      <c r="G1443" s="7"/>
      <c r="H1443" s="34">
        <v>43423</v>
      </c>
      <c r="I1443" s="4"/>
    </row>
    <row r="1444" spans="1:9" ht="15" customHeight="1" x14ac:dyDescent="0.25">
      <c r="A1444" s="20">
        <v>894</v>
      </c>
      <c r="B1444" s="47" t="s">
        <v>44</v>
      </c>
      <c r="C1444" s="47" t="s">
        <v>153</v>
      </c>
      <c r="D1444" s="5">
        <v>11807.82</v>
      </c>
      <c r="E1444" s="5">
        <f>D1444*1.21</f>
        <v>14287.4622</v>
      </c>
      <c r="F1444" s="47" t="s">
        <v>1878</v>
      </c>
      <c r="G1444" s="7" t="s">
        <v>376</v>
      </c>
      <c r="H1444" s="34">
        <v>43452</v>
      </c>
      <c r="I1444" s="4">
        <v>43496</v>
      </c>
    </row>
    <row r="1445" spans="1:9" ht="15" customHeight="1" x14ac:dyDescent="0.25">
      <c r="A1445" s="20">
        <v>880</v>
      </c>
      <c r="B1445" s="47" t="s">
        <v>1846</v>
      </c>
      <c r="C1445" s="47" t="s">
        <v>1851</v>
      </c>
      <c r="D1445" s="5">
        <v>14400</v>
      </c>
      <c r="E1445" s="5">
        <v>14400</v>
      </c>
      <c r="F1445" s="47" t="s">
        <v>1847</v>
      </c>
      <c r="G1445" s="7"/>
      <c r="H1445" s="34">
        <v>43447</v>
      </c>
      <c r="I1445" s="4"/>
    </row>
    <row r="1446" spans="1:9" ht="15" customHeight="1" x14ac:dyDescent="0.25">
      <c r="A1446" s="20">
        <v>663</v>
      </c>
      <c r="B1446" s="47" t="s">
        <v>1444</v>
      </c>
      <c r="C1446" s="47" t="s">
        <v>1446</v>
      </c>
      <c r="D1446" s="5">
        <v>14400</v>
      </c>
      <c r="E1446" s="5">
        <f>D1446</f>
        <v>14400</v>
      </c>
      <c r="F1446" s="47" t="s">
        <v>1445</v>
      </c>
      <c r="G1446" s="7"/>
      <c r="H1446" s="34">
        <v>43384</v>
      </c>
      <c r="I1446" s="4"/>
    </row>
    <row r="1447" spans="1:9" ht="15" customHeight="1" x14ac:dyDescent="0.25">
      <c r="A1447" s="20">
        <v>853</v>
      </c>
      <c r="B1447" s="47" t="s">
        <v>1786</v>
      </c>
      <c r="C1447" s="47" t="s">
        <v>1824</v>
      </c>
      <c r="D1447" s="5">
        <v>11982.5</v>
      </c>
      <c r="E1447" s="5">
        <f>D1447*1.21</f>
        <v>14498.824999999999</v>
      </c>
      <c r="F1447" s="47" t="s">
        <v>1787</v>
      </c>
      <c r="G1447" s="7"/>
      <c r="H1447" s="34">
        <v>43447</v>
      </c>
      <c r="I1447" s="4"/>
    </row>
    <row r="1448" spans="1:9" ht="15" customHeight="1" x14ac:dyDescent="0.25">
      <c r="A1448" s="20">
        <v>88</v>
      </c>
      <c r="B1448" s="47" t="s">
        <v>211</v>
      </c>
      <c r="C1448" s="47" t="s">
        <v>213</v>
      </c>
      <c r="D1448" s="5">
        <v>12000</v>
      </c>
      <c r="E1448" s="5">
        <f>D1448*1.21</f>
        <v>14520</v>
      </c>
      <c r="F1448" s="47" t="s">
        <v>212</v>
      </c>
      <c r="G1448" s="7"/>
      <c r="H1448" s="34">
        <v>43207</v>
      </c>
      <c r="I1448" s="4"/>
    </row>
    <row r="1449" spans="1:9" ht="15" customHeight="1" x14ac:dyDescent="0.25">
      <c r="A1449" s="20">
        <v>881</v>
      </c>
      <c r="B1449" s="47" t="s">
        <v>1848</v>
      </c>
      <c r="C1449" s="47" t="s">
        <v>1852</v>
      </c>
      <c r="D1449" s="5">
        <v>14800</v>
      </c>
      <c r="E1449" s="5">
        <v>14800</v>
      </c>
      <c r="F1449" s="47" t="s">
        <v>1849</v>
      </c>
      <c r="G1449" s="7"/>
      <c r="H1449" s="34">
        <v>43447</v>
      </c>
      <c r="I1449" s="4"/>
    </row>
    <row r="1450" spans="1:9" ht="15" customHeight="1" x14ac:dyDescent="0.25">
      <c r="A1450" s="20">
        <v>899</v>
      </c>
      <c r="B1450" s="47" t="s">
        <v>1888</v>
      </c>
      <c r="C1450" s="47" t="s">
        <v>1889</v>
      </c>
      <c r="D1450" s="5">
        <v>13500</v>
      </c>
      <c r="E1450" s="5">
        <v>14850</v>
      </c>
      <c r="F1450" s="47" t="s">
        <v>1890</v>
      </c>
      <c r="G1450" s="7"/>
      <c r="H1450" s="34">
        <v>43454</v>
      </c>
      <c r="I1450" s="4"/>
    </row>
    <row r="1451" spans="1:9" ht="15" customHeight="1" x14ac:dyDescent="0.25">
      <c r="A1451" s="20">
        <v>616</v>
      </c>
      <c r="B1451" s="47" t="s">
        <v>1339</v>
      </c>
      <c r="C1451" s="47" t="s">
        <v>1340</v>
      </c>
      <c r="D1451" s="5">
        <v>12370</v>
      </c>
      <c r="E1451" s="5">
        <f t="shared" ref="E1451:E1464" si="25">D1451*1.21</f>
        <v>14967.699999999999</v>
      </c>
      <c r="F1451" s="47" t="s">
        <v>1341</v>
      </c>
      <c r="G1451" s="7"/>
      <c r="H1451" s="34">
        <v>43364</v>
      </c>
      <c r="I1451" s="4"/>
    </row>
    <row r="1452" spans="1:9" ht="15" customHeight="1" x14ac:dyDescent="0.25">
      <c r="A1452" s="20">
        <v>565</v>
      </c>
      <c r="B1452" s="47" t="s">
        <v>1246</v>
      </c>
      <c r="C1452" s="47" t="s">
        <v>1249</v>
      </c>
      <c r="D1452" s="5">
        <v>12600</v>
      </c>
      <c r="E1452" s="5">
        <f t="shared" si="25"/>
        <v>15246</v>
      </c>
      <c r="F1452" s="47" t="s">
        <v>1247</v>
      </c>
      <c r="G1452" s="7" t="s">
        <v>1248</v>
      </c>
      <c r="H1452" s="34">
        <v>43349</v>
      </c>
      <c r="I1452" s="4"/>
    </row>
    <row r="1453" spans="1:9" ht="15" customHeight="1" x14ac:dyDescent="0.25">
      <c r="A1453" s="20">
        <v>891</v>
      </c>
      <c r="B1453" s="47" t="s">
        <v>1161</v>
      </c>
      <c r="C1453" s="47" t="s">
        <v>168</v>
      </c>
      <c r="D1453" s="5">
        <v>12658.24</v>
      </c>
      <c r="E1453" s="5">
        <f t="shared" si="25"/>
        <v>15316.4704</v>
      </c>
      <c r="F1453" s="47" t="s">
        <v>1873</v>
      </c>
      <c r="G1453" s="7"/>
      <c r="H1453" s="34">
        <v>43448</v>
      </c>
      <c r="I1453" s="4"/>
    </row>
    <row r="1454" spans="1:9" ht="15" customHeight="1" x14ac:dyDescent="0.25">
      <c r="A1454" s="20">
        <v>316</v>
      </c>
      <c r="B1454" s="47" t="s">
        <v>745</v>
      </c>
      <c r="C1454" s="47" t="s">
        <v>744</v>
      </c>
      <c r="D1454" s="5">
        <v>12762.24</v>
      </c>
      <c r="E1454" s="5">
        <f t="shared" si="25"/>
        <v>15442.310399999998</v>
      </c>
      <c r="F1454" s="47" t="s">
        <v>746</v>
      </c>
      <c r="G1454" s="7" t="s">
        <v>377</v>
      </c>
      <c r="H1454" s="34">
        <v>43249</v>
      </c>
      <c r="I1454" s="4"/>
    </row>
    <row r="1455" spans="1:9" ht="15" customHeight="1" x14ac:dyDescent="0.25">
      <c r="A1455" s="20">
        <v>379</v>
      </c>
      <c r="B1455" s="48" t="s">
        <v>851</v>
      </c>
      <c r="C1455" s="47" t="s">
        <v>978</v>
      </c>
      <c r="D1455" s="5">
        <v>12850</v>
      </c>
      <c r="E1455" s="5">
        <f t="shared" si="25"/>
        <v>15548.5</v>
      </c>
      <c r="F1455" s="47" t="s">
        <v>898</v>
      </c>
      <c r="G1455" s="7"/>
      <c r="H1455" s="34">
        <v>43262</v>
      </c>
      <c r="I1455" s="4"/>
    </row>
    <row r="1456" spans="1:9" ht="15" customHeight="1" x14ac:dyDescent="0.25">
      <c r="A1456" s="20">
        <v>155</v>
      </c>
      <c r="B1456" s="50" t="s">
        <v>387</v>
      </c>
      <c r="C1456" s="47" t="s">
        <v>219</v>
      </c>
      <c r="D1456" s="5">
        <v>12854.22</v>
      </c>
      <c r="E1456" s="5">
        <f t="shared" si="25"/>
        <v>15553.606199999998</v>
      </c>
      <c r="F1456" s="47" t="s">
        <v>404</v>
      </c>
      <c r="G1456" s="7"/>
      <c r="H1456" s="34">
        <v>43209</v>
      </c>
      <c r="I1456" s="4">
        <v>43465</v>
      </c>
    </row>
    <row r="1457" spans="1:10" ht="15" customHeight="1" x14ac:dyDescent="0.25">
      <c r="A1457" s="20">
        <v>154</v>
      </c>
      <c r="B1457" s="50" t="s">
        <v>386</v>
      </c>
      <c r="C1457" s="47" t="s">
        <v>414</v>
      </c>
      <c r="D1457" s="5">
        <v>12857.48</v>
      </c>
      <c r="E1457" s="5">
        <f t="shared" si="25"/>
        <v>15557.550799999999</v>
      </c>
      <c r="F1457" s="47" t="s">
        <v>404</v>
      </c>
      <c r="G1457" s="7"/>
      <c r="H1457" s="34">
        <v>43209</v>
      </c>
      <c r="I1457" s="4">
        <v>43465</v>
      </c>
      <c r="J1457" s="8" t="s">
        <v>1545</v>
      </c>
    </row>
    <row r="1458" spans="1:10" ht="15" customHeight="1" x14ac:dyDescent="0.25">
      <c r="A1458" s="20">
        <v>500</v>
      </c>
      <c r="B1458" s="47" t="s">
        <v>656</v>
      </c>
      <c r="C1458" s="47" t="s">
        <v>657</v>
      </c>
      <c r="D1458" s="5">
        <v>12900</v>
      </c>
      <c r="E1458" s="5">
        <f t="shared" si="25"/>
        <v>15609</v>
      </c>
      <c r="F1458" s="47" t="s">
        <v>1131</v>
      </c>
      <c r="G1458" s="7" t="s">
        <v>374</v>
      </c>
      <c r="H1458" s="34">
        <v>43318</v>
      </c>
      <c r="I1458" s="4"/>
    </row>
    <row r="1459" spans="1:10" ht="15" customHeight="1" x14ac:dyDescent="0.25">
      <c r="A1459" s="20">
        <v>250</v>
      </c>
      <c r="B1459" s="49" t="s">
        <v>590</v>
      </c>
      <c r="C1459" s="49" t="s">
        <v>591</v>
      </c>
      <c r="D1459" s="5">
        <v>13223.14</v>
      </c>
      <c r="E1459" s="5">
        <f t="shared" si="25"/>
        <v>15999.999399999999</v>
      </c>
      <c r="F1459" s="47" t="s">
        <v>592</v>
      </c>
      <c r="G1459" s="7"/>
      <c r="H1459" s="34">
        <v>43231</v>
      </c>
      <c r="I1459" s="4"/>
    </row>
    <row r="1460" spans="1:10" ht="15" customHeight="1" x14ac:dyDescent="0.25">
      <c r="A1460" s="20">
        <v>205</v>
      </c>
      <c r="B1460" s="49" t="s">
        <v>22</v>
      </c>
      <c r="C1460" s="47" t="s">
        <v>132</v>
      </c>
      <c r="D1460" s="5">
        <v>13288.87</v>
      </c>
      <c r="E1460" s="5">
        <f t="shared" si="25"/>
        <v>16079.5327</v>
      </c>
      <c r="F1460" s="47" t="s">
        <v>512</v>
      </c>
      <c r="G1460" s="7"/>
      <c r="H1460" s="34">
        <v>43237</v>
      </c>
      <c r="I1460" s="4"/>
    </row>
    <row r="1461" spans="1:10" ht="15" customHeight="1" x14ac:dyDescent="0.25">
      <c r="A1461" s="20">
        <v>520</v>
      </c>
      <c r="B1461" s="47" t="s">
        <v>1165</v>
      </c>
      <c r="C1461" s="47" t="s">
        <v>1167</v>
      </c>
      <c r="D1461" s="5">
        <v>13354.23</v>
      </c>
      <c r="E1461" s="5">
        <f t="shared" si="25"/>
        <v>16158.618299999998</v>
      </c>
      <c r="F1461" s="47" t="s">
        <v>1166</v>
      </c>
      <c r="G1461" s="7" t="s">
        <v>377</v>
      </c>
      <c r="H1461" s="34">
        <v>43320</v>
      </c>
      <c r="I1461" s="4"/>
    </row>
    <row r="1462" spans="1:10" ht="15" customHeight="1" x14ac:dyDescent="0.25">
      <c r="A1462" s="20">
        <v>22</v>
      </c>
      <c r="B1462" s="47" t="s">
        <v>15</v>
      </c>
      <c r="C1462" s="47" t="s">
        <v>124</v>
      </c>
      <c r="D1462" s="24">
        <v>13636.36</v>
      </c>
      <c r="E1462" s="5">
        <f t="shared" si="25"/>
        <v>16499.995600000002</v>
      </c>
      <c r="F1462" s="47" t="s">
        <v>75</v>
      </c>
      <c r="G1462" s="26"/>
      <c r="H1462" s="35">
        <v>43179</v>
      </c>
      <c r="I1462" s="25">
        <v>43105</v>
      </c>
    </row>
    <row r="1463" spans="1:10" ht="15" customHeight="1" x14ac:dyDescent="0.25">
      <c r="A1463" s="20">
        <v>892</v>
      </c>
      <c r="B1463" s="47" t="s">
        <v>1874</v>
      </c>
      <c r="C1463" s="47" t="s">
        <v>1876</v>
      </c>
      <c r="D1463" s="5">
        <v>13747</v>
      </c>
      <c r="E1463" s="5">
        <f t="shared" si="25"/>
        <v>16633.87</v>
      </c>
      <c r="F1463" s="47" t="s">
        <v>1875</v>
      </c>
      <c r="G1463" s="7"/>
      <c r="H1463" s="34">
        <v>43448</v>
      </c>
      <c r="I1463" s="4"/>
    </row>
    <row r="1464" spans="1:10" ht="15" customHeight="1" x14ac:dyDescent="0.25">
      <c r="A1464" s="20">
        <v>490</v>
      </c>
      <c r="B1464" s="47" t="s">
        <v>1109</v>
      </c>
      <c r="C1464" s="47" t="s">
        <v>1111</v>
      </c>
      <c r="D1464" s="5">
        <v>13750</v>
      </c>
      <c r="E1464" s="5">
        <f t="shared" si="25"/>
        <v>16637.5</v>
      </c>
      <c r="F1464" s="47" t="s">
        <v>1110</v>
      </c>
      <c r="G1464" s="7"/>
      <c r="H1464" s="34">
        <v>43305</v>
      </c>
      <c r="I1464" s="4"/>
    </row>
    <row r="1465" spans="1:10" ht="15" customHeight="1" x14ac:dyDescent="0.25">
      <c r="A1465" s="44" t="s">
        <v>2331</v>
      </c>
      <c r="B1465" s="45" t="s">
        <v>2372</v>
      </c>
      <c r="C1465" s="45" t="s">
        <v>2373</v>
      </c>
      <c r="D1465" s="43">
        <f>E1465/1.21</f>
        <v>14083.801652892564</v>
      </c>
      <c r="E1465" s="43">
        <v>17041.400000000001</v>
      </c>
      <c r="F1465" s="45" t="s">
        <v>2561</v>
      </c>
      <c r="G1465" s="7"/>
      <c r="H1465" s="34"/>
      <c r="I1465" s="4"/>
    </row>
    <row r="1466" spans="1:10" ht="15" customHeight="1" x14ac:dyDescent="0.25">
      <c r="A1466" s="20">
        <v>95</v>
      </c>
      <c r="B1466" s="47" t="s">
        <v>196</v>
      </c>
      <c r="C1466" s="47" t="s">
        <v>198</v>
      </c>
      <c r="D1466" s="5">
        <v>14186.79</v>
      </c>
      <c r="E1466" s="5">
        <f t="shared" ref="E1466:E1482" si="26">D1466*1.21</f>
        <v>17166.015900000002</v>
      </c>
      <c r="F1466" s="47" t="s">
        <v>229</v>
      </c>
      <c r="G1466" s="7" t="s">
        <v>369</v>
      </c>
      <c r="H1466" s="34">
        <v>43207</v>
      </c>
      <c r="I1466" s="4">
        <v>43465</v>
      </c>
    </row>
    <row r="1467" spans="1:10" ht="15" customHeight="1" x14ac:dyDescent="0.25">
      <c r="A1467" s="20">
        <v>144</v>
      </c>
      <c r="B1467" s="49" t="s">
        <v>637</v>
      </c>
      <c r="C1467" s="49" t="s">
        <v>145</v>
      </c>
      <c r="D1467" s="5">
        <v>14289.35</v>
      </c>
      <c r="E1467" s="5">
        <f t="shared" si="26"/>
        <v>17290.113499999999</v>
      </c>
      <c r="F1467" s="47" t="s">
        <v>404</v>
      </c>
      <c r="G1467" s="7"/>
      <c r="H1467" s="34">
        <v>43209</v>
      </c>
      <c r="I1467" s="4">
        <v>43465</v>
      </c>
    </row>
    <row r="1468" spans="1:10" ht="15" customHeight="1" x14ac:dyDescent="0.25">
      <c r="A1468" s="20">
        <v>288</v>
      </c>
      <c r="B1468" s="47" t="s">
        <v>682</v>
      </c>
      <c r="C1468" s="47" t="s">
        <v>684</v>
      </c>
      <c r="D1468" s="5">
        <v>14506.79</v>
      </c>
      <c r="E1468" s="5">
        <f t="shared" si="26"/>
        <v>17553.215899999999</v>
      </c>
      <c r="F1468" s="47" t="s">
        <v>683</v>
      </c>
      <c r="G1468" s="7"/>
      <c r="H1468" s="34">
        <v>43244</v>
      </c>
      <c r="I1468" s="4"/>
    </row>
    <row r="1469" spans="1:10" ht="15" customHeight="1" x14ac:dyDescent="0.25">
      <c r="A1469" s="20">
        <v>252</v>
      </c>
      <c r="B1469" s="49" t="s">
        <v>22</v>
      </c>
      <c r="C1469" s="49" t="s">
        <v>132</v>
      </c>
      <c r="D1469" s="5">
        <v>14506.79</v>
      </c>
      <c r="E1469" s="5">
        <f t="shared" si="26"/>
        <v>17553.215899999999</v>
      </c>
      <c r="F1469" s="47" t="s">
        <v>595</v>
      </c>
      <c r="G1469" s="7"/>
      <c r="H1469" s="34">
        <v>43231</v>
      </c>
      <c r="I1469" s="4"/>
    </row>
    <row r="1470" spans="1:10" ht="15" customHeight="1" x14ac:dyDescent="0.25">
      <c r="A1470" s="20">
        <v>467</v>
      </c>
      <c r="B1470" s="47" t="s">
        <v>1050</v>
      </c>
      <c r="C1470" s="49" t="s">
        <v>1052</v>
      </c>
      <c r="D1470" s="5">
        <v>14659.16</v>
      </c>
      <c r="E1470" s="5">
        <f t="shared" si="26"/>
        <v>17737.583599999998</v>
      </c>
      <c r="F1470" s="47" t="s">
        <v>1051</v>
      </c>
      <c r="G1470" s="7" t="s">
        <v>377</v>
      </c>
      <c r="H1470" s="34">
        <v>43280</v>
      </c>
      <c r="I1470" s="4"/>
    </row>
    <row r="1471" spans="1:10" ht="15" customHeight="1" x14ac:dyDescent="0.25">
      <c r="A1471" s="20">
        <v>149</v>
      </c>
      <c r="B1471" s="50" t="s">
        <v>382</v>
      </c>
      <c r="C1471" s="47" t="s">
        <v>409</v>
      </c>
      <c r="D1471" s="5">
        <v>14772.35</v>
      </c>
      <c r="E1471" s="5">
        <f t="shared" si="26"/>
        <v>17874.5435</v>
      </c>
      <c r="F1471" s="47" t="s">
        <v>1879</v>
      </c>
      <c r="G1471" s="7"/>
      <c r="H1471" s="34">
        <v>43209</v>
      </c>
      <c r="I1471" s="4">
        <v>43465</v>
      </c>
    </row>
    <row r="1472" spans="1:10" ht="15" customHeight="1" x14ac:dyDescent="0.25">
      <c r="A1472" s="20">
        <v>744</v>
      </c>
      <c r="B1472" s="47" t="s">
        <v>1580</v>
      </c>
      <c r="C1472" s="47" t="s">
        <v>1581</v>
      </c>
      <c r="D1472" s="5">
        <v>14858.9</v>
      </c>
      <c r="E1472" s="5">
        <f t="shared" si="26"/>
        <v>17979.269</v>
      </c>
      <c r="F1472" s="47" t="s">
        <v>1579</v>
      </c>
      <c r="G1472" s="7"/>
      <c r="H1472" s="34">
        <v>43423</v>
      </c>
      <c r="I1472" s="4"/>
    </row>
    <row r="1473" spans="1:11" ht="15" customHeight="1" x14ac:dyDescent="0.25">
      <c r="A1473" s="20">
        <v>745</v>
      </c>
      <c r="B1473" s="47" t="s">
        <v>1580</v>
      </c>
      <c r="C1473" s="47" t="s">
        <v>1581</v>
      </c>
      <c r="D1473" s="5">
        <v>14901.65</v>
      </c>
      <c r="E1473" s="5">
        <f t="shared" si="26"/>
        <v>18030.996499999997</v>
      </c>
      <c r="F1473" s="47" t="s">
        <v>1582</v>
      </c>
      <c r="G1473" s="7"/>
      <c r="H1473" s="34">
        <v>43423</v>
      </c>
      <c r="I1473" s="4"/>
    </row>
    <row r="1474" spans="1:11" ht="15" customHeight="1" x14ac:dyDescent="0.25">
      <c r="A1474" s="20">
        <v>200</v>
      </c>
      <c r="B1474" s="47" t="s">
        <v>503</v>
      </c>
      <c r="C1474" s="47" t="s">
        <v>501</v>
      </c>
      <c r="D1474" s="5">
        <v>14986.13</v>
      </c>
      <c r="E1474" s="5">
        <f t="shared" si="26"/>
        <v>18133.2173</v>
      </c>
      <c r="F1474" s="47" t="s">
        <v>502</v>
      </c>
      <c r="G1474" s="7" t="s">
        <v>377</v>
      </c>
      <c r="H1474" s="34">
        <v>43236</v>
      </c>
      <c r="I1474" s="4">
        <v>43238</v>
      </c>
    </row>
    <row r="1475" spans="1:11" s="64" customFormat="1" ht="15" customHeight="1" x14ac:dyDescent="0.25">
      <c r="A1475" s="20">
        <v>533</v>
      </c>
      <c r="B1475" s="47" t="s">
        <v>1187</v>
      </c>
      <c r="C1475" s="47" t="s">
        <v>1372</v>
      </c>
      <c r="D1475" s="5">
        <v>15000</v>
      </c>
      <c r="E1475" s="5">
        <f t="shared" si="26"/>
        <v>18150</v>
      </c>
      <c r="F1475" s="47" t="s">
        <v>1375</v>
      </c>
      <c r="G1475" s="7"/>
      <c r="H1475" s="34">
        <v>43340</v>
      </c>
      <c r="I1475" s="4"/>
      <c r="J1475" s="8"/>
      <c r="K1475" s="8"/>
    </row>
    <row r="1476" spans="1:11" s="64" customFormat="1" ht="15" customHeight="1" x14ac:dyDescent="0.25">
      <c r="A1476" s="20">
        <v>645</v>
      </c>
      <c r="B1476" s="47" t="s">
        <v>1415</v>
      </c>
      <c r="C1476" s="47" t="s">
        <v>1416</v>
      </c>
      <c r="D1476" s="5">
        <v>15000</v>
      </c>
      <c r="E1476" s="5">
        <f t="shared" si="26"/>
        <v>18150</v>
      </c>
      <c r="F1476" s="47" t="s">
        <v>1417</v>
      </c>
      <c r="G1476" s="7"/>
      <c r="H1476" s="34">
        <v>43376</v>
      </c>
      <c r="I1476" s="4"/>
      <c r="J1476" s="8"/>
      <c r="K1476" s="8"/>
    </row>
    <row r="1477" spans="1:11" ht="15" customHeight="1" x14ac:dyDescent="0.25">
      <c r="A1477" s="56">
        <v>145</v>
      </c>
      <c r="B1477" s="57" t="s">
        <v>378</v>
      </c>
      <c r="C1477" s="58" t="s">
        <v>405</v>
      </c>
      <c r="D1477" s="59">
        <v>15882</v>
      </c>
      <c r="E1477" s="59">
        <f t="shared" si="26"/>
        <v>19217.22</v>
      </c>
      <c r="F1477" s="60" t="s">
        <v>404</v>
      </c>
      <c r="G1477" s="61"/>
      <c r="H1477" s="62">
        <v>43209</v>
      </c>
      <c r="I1477" s="63">
        <v>43465</v>
      </c>
      <c r="J1477" s="64"/>
      <c r="K1477" s="64"/>
    </row>
    <row r="1478" spans="1:11" ht="15" customHeight="1" x14ac:dyDescent="0.25">
      <c r="A1478" s="56">
        <v>165</v>
      </c>
      <c r="B1478" s="57" t="s">
        <v>395</v>
      </c>
      <c r="C1478" s="57" t="s">
        <v>421</v>
      </c>
      <c r="D1478" s="59">
        <v>17920.39</v>
      </c>
      <c r="E1478" s="59">
        <f t="shared" si="26"/>
        <v>21683.671899999998</v>
      </c>
      <c r="F1478" s="60" t="s">
        <v>404</v>
      </c>
      <c r="G1478" s="61"/>
      <c r="H1478" s="62">
        <v>43209</v>
      </c>
      <c r="I1478" s="63">
        <v>43465</v>
      </c>
      <c r="J1478" s="64"/>
      <c r="K1478" s="64"/>
    </row>
    <row r="1479" spans="1:11" ht="15" customHeight="1" x14ac:dyDescent="0.25">
      <c r="A1479" s="20">
        <v>749</v>
      </c>
      <c r="B1479" s="47" t="s">
        <v>1420</v>
      </c>
      <c r="C1479" s="47" t="s">
        <v>1587</v>
      </c>
      <c r="D1479" s="5">
        <v>27475.5</v>
      </c>
      <c r="E1479" s="5">
        <f t="shared" si="26"/>
        <v>33245.354999999996</v>
      </c>
      <c r="F1479" s="47" t="s">
        <v>1586</v>
      </c>
      <c r="G1479" s="7"/>
      <c r="H1479" s="34">
        <v>43433</v>
      </c>
      <c r="I1479" s="4"/>
    </row>
    <row r="1480" spans="1:11" ht="15" customHeight="1" x14ac:dyDescent="0.25">
      <c r="A1480" s="20">
        <v>521</v>
      </c>
      <c r="B1480" s="47" t="s">
        <v>1168</v>
      </c>
      <c r="C1480" s="47" t="s">
        <v>1170</v>
      </c>
      <c r="D1480" s="5">
        <v>34327.32</v>
      </c>
      <c r="E1480" s="5">
        <f t="shared" si="26"/>
        <v>41536.057199999996</v>
      </c>
      <c r="F1480" s="47" t="s">
        <v>1169</v>
      </c>
      <c r="G1480" s="7" t="s">
        <v>377</v>
      </c>
      <c r="H1480" s="34">
        <v>43320</v>
      </c>
      <c r="I1480" s="4"/>
    </row>
    <row r="1481" spans="1:11" ht="15" customHeight="1" x14ac:dyDescent="0.25">
      <c r="A1481" s="20">
        <v>217</v>
      </c>
      <c r="B1481" s="47" t="s">
        <v>534</v>
      </c>
      <c r="C1481" s="47" t="s">
        <v>535</v>
      </c>
      <c r="D1481" s="5">
        <v>38186.78</v>
      </c>
      <c r="E1481" s="5">
        <f t="shared" si="26"/>
        <v>46206.003799999999</v>
      </c>
      <c r="F1481" s="47" t="s">
        <v>536</v>
      </c>
      <c r="G1481" s="7" t="s">
        <v>375</v>
      </c>
      <c r="H1481" s="34">
        <v>43236</v>
      </c>
      <c r="I1481" s="4">
        <v>43343</v>
      </c>
    </row>
    <row r="1482" spans="1:11" ht="15" customHeight="1" x14ac:dyDescent="0.25">
      <c r="A1482" s="20">
        <v>751</v>
      </c>
      <c r="B1482" s="51" t="s">
        <v>1589</v>
      </c>
      <c r="C1482" s="51" t="s">
        <v>1591</v>
      </c>
      <c r="D1482" s="5">
        <v>39952.269999999997</v>
      </c>
      <c r="E1482" s="5">
        <f t="shared" si="26"/>
        <v>48342.246699999996</v>
      </c>
      <c r="F1482" s="51" t="s">
        <v>1590</v>
      </c>
      <c r="G1482" s="7"/>
      <c r="H1482" s="34">
        <v>43423</v>
      </c>
      <c r="I1482" s="4"/>
    </row>
    <row r="1483" spans="1:11" ht="15" customHeight="1" x14ac:dyDescent="0.25">
      <c r="A1483" s="20"/>
      <c r="D1483" s="5"/>
      <c r="E1483" s="43"/>
      <c r="G1483" s="7"/>
      <c r="H1483" s="34"/>
      <c r="I1483" s="4"/>
    </row>
    <row r="1484" spans="1:11" ht="15" customHeight="1" x14ac:dyDescent="0.25">
      <c r="A1484" s="20"/>
      <c r="D1484" s="5"/>
      <c r="E1484" s="43"/>
      <c r="G1484" s="7"/>
      <c r="H1484" s="34"/>
      <c r="I1484" s="4"/>
    </row>
    <row r="1485" spans="1:11" ht="15" customHeight="1" x14ac:dyDescent="0.25">
      <c r="A1485" s="20"/>
      <c r="D1485" s="5"/>
      <c r="E1485" s="5"/>
      <c r="G1485" s="7"/>
      <c r="H1485" s="34"/>
      <c r="I1485" s="4"/>
    </row>
    <row r="1486" spans="1:11" ht="15" customHeight="1" x14ac:dyDescent="0.25">
      <c r="A1486" s="20"/>
      <c r="D1486" s="5"/>
      <c r="E1486" s="5"/>
      <c r="G1486" s="7"/>
      <c r="H1486" s="34"/>
      <c r="I1486" s="4"/>
    </row>
    <row r="1487" spans="1:11" ht="15" customHeight="1" x14ac:dyDescent="0.25">
      <c r="A1487" s="20"/>
      <c r="D1487" s="5"/>
      <c r="E1487" s="5"/>
      <c r="G1487" s="7"/>
      <c r="H1487" s="34"/>
      <c r="I1487" s="4"/>
    </row>
    <row r="1488" spans="1:11" ht="15" customHeight="1" x14ac:dyDescent="0.25">
      <c r="A1488" s="20"/>
      <c r="D1488" s="5"/>
      <c r="E1488" s="5"/>
      <c r="G1488" s="7"/>
      <c r="H1488" s="34"/>
      <c r="I1488" s="4"/>
    </row>
    <row r="1489" spans="1:9" ht="15" customHeight="1" x14ac:dyDescent="0.25">
      <c r="A1489" s="20"/>
      <c r="D1489" s="5"/>
      <c r="E1489" s="5"/>
      <c r="G1489" s="7"/>
      <c r="H1489" s="34"/>
      <c r="I1489" s="4"/>
    </row>
    <row r="1490" spans="1:9" ht="15" customHeight="1" x14ac:dyDescent="0.25">
      <c r="A1490" s="20"/>
      <c r="D1490" s="5"/>
      <c r="E1490" s="5"/>
      <c r="G1490" s="7"/>
      <c r="H1490" s="34"/>
      <c r="I1490" s="4"/>
    </row>
    <row r="1491" spans="1:9" ht="15" customHeight="1" x14ac:dyDescent="0.25">
      <c r="A1491" s="20"/>
      <c r="D1491" s="5"/>
      <c r="E1491" s="5"/>
      <c r="G1491" s="7"/>
      <c r="H1491" s="34"/>
      <c r="I1491" s="4"/>
    </row>
    <row r="1492" spans="1:9" ht="15" customHeight="1" x14ac:dyDescent="0.25">
      <c r="A1492" s="20"/>
      <c r="D1492" s="5"/>
      <c r="E1492" s="5"/>
      <c r="G1492" s="7"/>
      <c r="H1492" s="34"/>
      <c r="I1492" s="4"/>
    </row>
    <row r="1493" spans="1:9" ht="15" customHeight="1" x14ac:dyDescent="0.25">
      <c r="A1493" s="20"/>
      <c r="B1493" s="22"/>
      <c r="D1493" s="5"/>
      <c r="E1493" s="5"/>
      <c r="G1493" s="7"/>
      <c r="I1493" s="4"/>
    </row>
    <row r="1494" spans="1:9" ht="15" customHeight="1" x14ac:dyDescent="0.25">
      <c r="A1494" s="20"/>
      <c r="D1494" s="5"/>
      <c r="E1494" s="5"/>
      <c r="G1494" s="7"/>
      <c r="H1494" s="34"/>
      <c r="I1494" s="4"/>
    </row>
    <row r="1495" spans="1:9" ht="15" customHeight="1" x14ac:dyDescent="0.25">
      <c r="A1495" s="20"/>
      <c r="D1495" s="5"/>
      <c r="E1495" s="5"/>
      <c r="G1495" s="7"/>
      <c r="H1495" s="34"/>
      <c r="I1495" s="4"/>
    </row>
    <row r="1496" spans="1:9" ht="15" customHeight="1" x14ac:dyDescent="0.25">
      <c r="A1496" s="20"/>
      <c r="B1496" s="22"/>
      <c r="D1496" s="5"/>
      <c r="E1496" s="5"/>
      <c r="G1496" s="7"/>
      <c r="H1496" s="34"/>
      <c r="I1496" s="4"/>
    </row>
    <row r="1497" spans="1:9" ht="15" customHeight="1" x14ac:dyDescent="0.25">
      <c r="A1497" s="20"/>
      <c r="B1497" s="22"/>
      <c r="C1497" s="22"/>
      <c r="D1497" s="18"/>
      <c r="E1497" s="5"/>
      <c r="F1497" s="19"/>
      <c r="G1497" s="7"/>
      <c r="H1497" s="34"/>
      <c r="I1497" s="4"/>
    </row>
    <row r="1498" spans="1:9" ht="15" customHeight="1" x14ac:dyDescent="0.25">
      <c r="A1498" s="20"/>
      <c r="D1498" s="5"/>
      <c r="E1498" s="5"/>
      <c r="G1498" s="7"/>
      <c r="H1498" s="34"/>
      <c r="I1498" s="4"/>
    </row>
    <row r="1499" spans="1:9" ht="15" customHeight="1" x14ac:dyDescent="0.25">
      <c r="A1499" s="20"/>
      <c r="D1499" s="5"/>
      <c r="E1499" s="5"/>
      <c r="G1499" s="7"/>
      <c r="H1499" s="34"/>
      <c r="I1499" s="4"/>
    </row>
    <row r="1500" spans="1:9" ht="15" customHeight="1" x14ac:dyDescent="0.25">
      <c r="A1500" s="20"/>
      <c r="D1500" s="5"/>
      <c r="E1500" s="5"/>
      <c r="G1500" s="7"/>
      <c r="H1500" s="34"/>
      <c r="I1500" s="4"/>
    </row>
    <row r="1501" spans="1:9" ht="15" customHeight="1" x14ac:dyDescent="0.25">
      <c r="A1501" s="20"/>
      <c r="D1501" s="5"/>
      <c r="E1501" s="5"/>
      <c r="G1501" s="7"/>
      <c r="H1501" s="34"/>
      <c r="I1501" s="4"/>
    </row>
    <row r="1502" spans="1:9" ht="15" customHeight="1" x14ac:dyDescent="0.25">
      <c r="A1502" s="20"/>
      <c r="D1502" s="5"/>
      <c r="E1502" s="5"/>
      <c r="G1502" s="7"/>
      <c r="H1502" s="34"/>
      <c r="I1502" s="4"/>
    </row>
    <row r="1503" spans="1:9" ht="15" customHeight="1" x14ac:dyDescent="0.25">
      <c r="A1503" s="20"/>
      <c r="B1503" s="16"/>
      <c r="C1503" s="16"/>
      <c r="D1503" s="24"/>
      <c r="E1503" s="5"/>
      <c r="F1503" s="16"/>
      <c r="G1503" s="26"/>
      <c r="H1503" s="35"/>
      <c r="I1503" s="25"/>
    </row>
    <row r="1504" spans="1:9" ht="15" customHeight="1" x14ac:dyDescent="0.25">
      <c r="A1504" s="20"/>
      <c r="C1504" s="16"/>
      <c r="D1504" s="5"/>
      <c r="E1504" s="5"/>
      <c r="G1504" s="7"/>
      <c r="H1504" s="34"/>
      <c r="I1504" s="4"/>
    </row>
    <row r="1505" spans="1:9" ht="15" customHeight="1" x14ac:dyDescent="0.25">
      <c r="A1505" s="20"/>
      <c r="D1505" s="5"/>
      <c r="E1505" s="5"/>
      <c r="G1505" s="7"/>
      <c r="H1505" s="34"/>
      <c r="I1505" s="4"/>
    </row>
    <row r="1506" spans="1:9" ht="15" customHeight="1" x14ac:dyDescent="0.25">
      <c r="A1506" s="20"/>
      <c r="D1506" s="5"/>
      <c r="E1506" s="5"/>
      <c r="G1506" s="7"/>
      <c r="H1506" s="34"/>
      <c r="I1506" s="4"/>
    </row>
    <row r="1507" spans="1:9" ht="15" customHeight="1" x14ac:dyDescent="0.25">
      <c r="A1507" s="20"/>
      <c r="D1507" s="5"/>
      <c r="E1507" s="5"/>
      <c r="G1507" s="7"/>
      <c r="H1507" s="34"/>
      <c r="I1507" s="4"/>
    </row>
    <row r="1508" spans="1:9" ht="15" customHeight="1" x14ac:dyDescent="0.25">
      <c r="A1508" s="20"/>
      <c r="D1508" s="5"/>
      <c r="E1508" s="5"/>
      <c r="G1508" s="7"/>
      <c r="H1508" s="34"/>
      <c r="I1508" s="4"/>
    </row>
    <row r="1509" spans="1:9" ht="15" customHeight="1" x14ac:dyDescent="0.25">
      <c r="A1509" s="20"/>
      <c r="D1509" s="5"/>
      <c r="E1509" s="5"/>
      <c r="G1509" s="7"/>
      <c r="H1509" s="34"/>
      <c r="I1509" s="4"/>
    </row>
    <row r="1510" spans="1:9" ht="15" customHeight="1" x14ac:dyDescent="0.25">
      <c r="A1510" s="20"/>
      <c r="D1510" s="5"/>
      <c r="E1510" s="5"/>
      <c r="G1510" s="7"/>
      <c r="H1510" s="34"/>
      <c r="I1510" s="4"/>
    </row>
    <row r="1511" spans="1:9" ht="15" customHeight="1" x14ac:dyDescent="0.25">
      <c r="A1511" s="20"/>
      <c r="D1511" s="5"/>
      <c r="E1511" s="5"/>
      <c r="G1511" s="7"/>
      <c r="H1511" s="34"/>
      <c r="I1511" s="4"/>
    </row>
    <row r="1512" spans="1:9" ht="15" customHeight="1" x14ac:dyDescent="0.25">
      <c r="A1512" s="20"/>
      <c r="D1512" s="5"/>
      <c r="E1512" s="5"/>
      <c r="G1512" s="7"/>
      <c r="H1512" s="34"/>
      <c r="I1512" s="4"/>
    </row>
    <row r="1513" spans="1:9" ht="15" customHeight="1" x14ac:dyDescent="0.25">
      <c r="A1513" s="20"/>
      <c r="D1513" s="5"/>
      <c r="E1513" s="5"/>
      <c r="G1513" s="7"/>
      <c r="H1513" s="34"/>
      <c r="I1513" s="4"/>
    </row>
    <row r="1514" spans="1:9" ht="15" customHeight="1" x14ac:dyDescent="0.25">
      <c r="A1514" s="20"/>
      <c r="D1514" s="5"/>
      <c r="E1514" s="5"/>
      <c r="G1514" s="7"/>
      <c r="H1514" s="34"/>
      <c r="I1514" s="4"/>
    </row>
    <row r="1515" spans="1:9" ht="15" customHeight="1" x14ac:dyDescent="0.25">
      <c r="A1515" s="20"/>
      <c r="D1515" s="5"/>
      <c r="E1515" s="5"/>
      <c r="G1515" s="7"/>
      <c r="H1515" s="34"/>
      <c r="I1515" s="4"/>
    </row>
    <row r="1516" spans="1:9" ht="15" customHeight="1" x14ac:dyDescent="0.25">
      <c r="A1516" s="20"/>
      <c r="D1516" s="5"/>
      <c r="E1516" s="5"/>
      <c r="G1516" s="7"/>
      <c r="H1516" s="34"/>
      <c r="I1516" s="4"/>
    </row>
    <row r="1517" spans="1:9" ht="15" customHeight="1" x14ac:dyDescent="0.25">
      <c r="A1517" s="20"/>
      <c r="D1517" s="5"/>
      <c r="E1517" s="5"/>
      <c r="G1517" s="7"/>
      <c r="H1517" s="34"/>
      <c r="I1517" s="4"/>
    </row>
    <row r="1518" spans="1:9" ht="15" customHeight="1" x14ac:dyDescent="0.25">
      <c r="A1518" s="20"/>
      <c r="D1518" s="5"/>
      <c r="E1518" s="5"/>
      <c r="G1518" s="7"/>
      <c r="H1518" s="34"/>
      <c r="I1518" s="4"/>
    </row>
    <row r="1519" spans="1:9" ht="15" customHeight="1" x14ac:dyDescent="0.25">
      <c r="A1519" s="20"/>
      <c r="D1519" s="5"/>
      <c r="E1519" s="5"/>
      <c r="G1519" s="7"/>
      <c r="H1519" s="34"/>
      <c r="I1519" s="4"/>
    </row>
    <row r="1520" spans="1:9" ht="15" customHeight="1" x14ac:dyDescent="0.25">
      <c r="A1520" s="20"/>
      <c r="D1520" s="5"/>
      <c r="E1520" s="5"/>
      <c r="G1520" s="7"/>
      <c r="H1520" s="34"/>
      <c r="I1520" s="4"/>
    </row>
    <row r="1521" spans="1:9" ht="15" customHeight="1" x14ac:dyDescent="0.25">
      <c r="A1521" s="20"/>
      <c r="D1521" s="5"/>
      <c r="E1521" s="5"/>
      <c r="G1521" s="7"/>
      <c r="H1521" s="34"/>
      <c r="I1521" s="4"/>
    </row>
    <row r="1522" spans="1:9" ht="15" customHeight="1" x14ac:dyDescent="0.25">
      <c r="A1522" s="20"/>
      <c r="D1522" s="5"/>
      <c r="E1522" s="5"/>
      <c r="G1522" s="7"/>
      <c r="H1522" s="34"/>
      <c r="I1522" s="4"/>
    </row>
    <row r="1523" spans="1:9" ht="15" customHeight="1" x14ac:dyDescent="0.25">
      <c r="A1523" s="8"/>
      <c r="B1523" s="8"/>
      <c r="C1523" s="8"/>
      <c r="D1523" s="8"/>
      <c r="E1523" s="8"/>
      <c r="F1523" s="8"/>
      <c r="G1523" s="8"/>
      <c r="I1523" s="8"/>
    </row>
    <row r="1524" spans="1:9" ht="15" customHeight="1" x14ac:dyDescent="0.25">
      <c r="A1524" s="8"/>
      <c r="B1524" s="8"/>
      <c r="C1524" s="8"/>
      <c r="D1524" s="8"/>
      <c r="E1524" s="8"/>
      <c r="F1524" s="8"/>
      <c r="G1524" s="8"/>
      <c r="I1524" s="8"/>
    </row>
    <row r="1525" spans="1:9" ht="15" customHeight="1" x14ac:dyDescent="0.25">
      <c r="A1525" s="8"/>
      <c r="B1525" s="8"/>
      <c r="C1525" s="8"/>
      <c r="D1525" s="8"/>
      <c r="E1525" s="8"/>
      <c r="F1525" s="8"/>
      <c r="G1525" s="8"/>
      <c r="I1525" s="8"/>
    </row>
    <row r="1526" spans="1:9" ht="15" customHeight="1" x14ac:dyDescent="0.25">
      <c r="A1526" s="8"/>
      <c r="B1526" s="8"/>
      <c r="C1526" s="8"/>
      <c r="D1526" s="8"/>
      <c r="E1526" s="8"/>
      <c r="F1526" s="8"/>
      <c r="G1526" s="8"/>
      <c r="I1526" s="8"/>
    </row>
    <row r="1527" spans="1:9" ht="15" customHeight="1" x14ac:dyDescent="0.25">
      <c r="A1527" s="8"/>
      <c r="B1527" s="8"/>
      <c r="C1527" s="8"/>
      <c r="D1527" s="8"/>
      <c r="E1527" s="8"/>
      <c r="F1527" s="8"/>
      <c r="G1527" s="8"/>
      <c r="I1527" s="8"/>
    </row>
  </sheetData>
  <sheetProtection selectLockedCells="1" autoFilter="0"/>
  <autoFilter ref="A1:K1482">
    <sortState ref="A2:K1482">
      <sortCondition ref="E1:E1482"/>
    </sortState>
  </autoFilter>
  <sortState ref="A2:K1534">
    <sortCondition ref="E1"/>
  </sortState>
  <dataValidations count="6">
    <dataValidation type="decimal" operator="lessThanOrEqual" allowBlank="1" showInputMessage="1" showErrorMessage="1" errorTitle="ZENBATEKOA BEZa barik" error="EL IMPORTE INTRODUCIDO SUPERA EL MÁXIMO DE 15.000,00.-€ PARA UN CONTRATO MENOR." promptTitle="ZENBATEKOA BEZa barik" prompt="Introducir el importe del contrato._x000a_La hoja de cálculo completará el importe con IVA de la siguiente columna por defecto con un 21%._x000a_SI EL IMPORTE LLEVA UN IVA DIFERENTE AL 21%, SE PUEDE MODIFICAR EL IMPORTE CON IVA POR EL QUE CORRESPONDA." sqref="D908:D909 D911:D912 D914:D918 D920 D923:D931 D933 D935:D936 D939:D941 D943:D959 D961:D974 D976:D982 D984:D1021 D1023:D1026 D1028:D1030 D1032:D1117 D1119:D1142">
      <formula1>40000</formula1>
    </dataValidation>
    <dataValidation allowBlank="1" showInputMessage="1" showErrorMessage="1" promptTitle="NORI - Adjudicatario" prompt="Indicar el nombre o razón social del adjudicatario" sqref="B908:B954 B956 B958 B960:B961 B968:B972 B976:B980 B983:B1000 B1002:B1027 B1029:B1142"/>
    <dataValidation type="date" allowBlank="1" showInputMessage="1" showErrorMessage="1" errorTitle="NOIZ - Fecha del Dto." error="LA FECHA NO CORRESPONDE A 2018" promptTitle="NOIZ - Fecha del Dto." prompt="Indicar la fecha del decreto" sqref="G908:G1142">
      <formula1>43101</formula1>
      <formula2>43465</formula2>
    </dataValidation>
    <dataValidation allowBlank="1" showInputMessage="1" showErrorMessage="1" promptTitle="ZER - Concepto" prompt="Indicar el concepto del contrato" sqref="F908:F913 F915:F954 F962:F972 F976:F1000 F1002:F1025 F1029:F1142"/>
    <dataValidation allowBlank="1" showInputMessage="1" showErrorMessage="1" promptTitle="IZF/NAN - CIF/DNI" prompt="Introducir CIF o DNI con el siguiente formato como ejemplo:_x000a_CIF: P4806400J_x000a_DNI: 12345678W" sqref="C908:C977 C983:C1000 C1002:C1030 C1033:C1043 C1045:C1142"/>
    <dataValidation allowBlank="1" showInputMessage="1" showErrorMessage="1" promptTitle="AMAIERA DATA - Fecha Fin" prompt="Insertar la fecha de finalización del contrato." sqref="H948:H1142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2" fitToHeight="30" orientation="landscape" r:id="rId1"/>
  <headerFooter>
    <oddHeader>&amp;L&amp;G&amp;R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30"/>
  <sheetViews>
    <sheetView workbookViewId="0">
      <selection activeCell="C36" sqref="C36"/>
    </sheetView>
  </sheetViews>
  <sheetFormatPr baseColWidth="10" defaultRowHeight="15" x14ac:dyDescent="0.25"/>
  <cols>
    <col min="1" max="1" width="13.85546875" bestFit="1" customWidth="1"/>
    <col min="2" max="2" width="11" bestFit="1" customWidth="1"/>
    <col min="3" max="3" width="10.5703125" bestFit="1" customWidth="1"/>
  </cols>
  <sheetData>
    <row r="1" spans="1:3" x14ac:dyDescent="0.25">
      <c r="A1" s="1" t="s">
        <v>0</v>
      </c>
      <c r="B1" s="2" t="s">
        <v>365</v>
      </c>
      <c r="C1" s="10" t="s">
        <v>410</v>
      </c>
    </row>
    <row r="2" spans="1:3" x14ac:dyDescent="0.25">
      <c r="A2" s="1" t="s">
        <v>3</v>
      </c>
      <c r="B2" s="2" t="s">
        <v>366</v>
      </c>
      <c r="C2" s="10" t="s">
        <v>428</v>
      </c>
    </row>
    <row r="3" spans="1:3" x14ac:dyDescent="0.25">
      <c r="A3" s="1" t="s">
        <v>1</v>
      </c>
      <c r="B3" s="2" t="s">
        <v>367</v>
      </c>
      <c r="C3" s="10" t="s">
        <v>427</v>
      </c>
    </row>
    <row r="4" spans="1:3" x14ac:dyDescent="0.25">
      <c r="A4" s="1" t="s">
        <v>2</v>
      </c>
      <c r="B4" s="2" t="s">
        <v>368</v>
      </c>
      <c r="C4" s="10" t="s">
        <v>414</v>
      </c>
    </row>
    <row r="5" spans="1:3" x14ac:dyDescent="0.25">
      <c r="B5" s="2" t="s">
        <v>369</v>
      </c>
      <c r="C5" s="10" t="s">
        <v>407</v>
      </c>
    </row>
    <row r="6" spans="1:3" x14ac:dyDescent="0.25">
      <c r="B6" s="2" t="s">
        <v>370</v>
      </c>
      <c r="C6" s="10" t="s">
        <v>415</v>
      </c>
    </row>
    <row r="7" spans="1:3" x14ac:dyDescent="0.25">
      <c r="B7" s="2" t="s">
        <v>371</v>
      </c>
      <c r="C7" s="10" t="s">
        <v>421</v>
      </c>
    </row>
    <row r="8" spans="1:3" x14ac:dyDescent="0.25">
      <c r="B8" s="2" t="s">
        <v>372</v>
      </c>
      <c r="C8" s="10" t="s">
        <v>219</v>
      </c>
    </row>
    <row r="9" spans="1:3" x14ac:dyDescent="0.25">
      <c r="B9" s="2" t="s">
        <v>373</v>
      </c>
      <c r="C9" s="10" t="s">
        <v>413</v>
      </c>
    </row>
    <row r="10" spans="1:3" x14ac:dyDescent="0.25">
      <c r="B10" s="2" t="s">
        <v>374</v>
      </c>
      <c r="C10" s="10" t="s">
        <v>424</v>
      </c>
    </row>
    <row r="11" spans="1:3" x14ac:dyDescent="0.25">
      <c r="B11" s="2" t="s">
        <v>375</v>
      </c>
      <c r="C11" s="10" t="s">
        <v>409</v>
      </c>
    </row>
    <row r="12" spans="1:3" x14ac:dyDescent="0.25">
      <c r="B12" s="2" t="s">
        <v>376</v>
      </c>
      <c r="C12" s="10" t="s">
        <v>145</v>
      </c>
    </row>
    <row r="13" spans="1:3" x14ac:dyDescent="0.25">
      <c r="B13" s="2" t="s">
        <v>377</v>
      </c>
      <c r="C13" s="10" t="s">
        <v>420</v>
      </c>
    </row>
    <row r="14" spans="1:3" x14ac:dyDescent="0.25">
      <c r="C14" s="10" t="s">
        <v>412</v>
      </c>
    </row>
    <row r="15" spans="1:3" x14ac:dyDescent="0.25">
      <c r="C15" s="10" t="s">
        <v>405</v>
      </c>
    </row>
    <row r="16" spans="1:3" x14ac:dyDescent="0.25">
      <c r="C16" s="10" t="s">
        <v>426</v>
      </c>
    </row>
    <row r="17" spans="3:3" x14ac:dyDescent="0.25">
      <c r="C17" s="10" t="s">
        <v>429</v>
      </c>
    </row>
    <row r="18" spans="3:3" x14ac:dyDescent="0.25">
      <c r="C18" s="10" t="s">
        <v>418</v>
      </c>
    </row>
    <row r="19" spans="3:3" x14ac:dyDescent="0.25">
      <c r="C19" s="10" t="s">
        <v>416</v>
      </c>
    </row>
    <row r="20" spans="3:3" x14ac:dyDescent="0.25">
      <c r="C20" s="10" t="s">
        <v>419</v>
      </c>
    </row>
    <row r="21" spans="3:3" x14ac:dyDescent="0.25">
      <c r="C21" s="10" t="s">
        <v>406</v>
      </c>
    </row>
    <row r="22" spans="3:3" x14ac:dyDescent="0.25">
      <c r="C22" s="10" t="s">
        <v>417</v>
      </c>
    </row>
    <row r="23" spans="3:3" x14ac:dyDescent="0.25">
      <c r="C23" s="10" t="s">
        <v>422</v>
      </c>
    </row>
    <row r="24" spans="3:3" x14ac:dyDescent="0.25">
      <c r="C24" s="10" t="s">
        <v>194</v>
      </c>
    </row>
    <row r="25" spans="3:3" x14ac:dyDescent="0.25">
      <c r="C25" s="10" t="s">
        <v>152</v>
      </c>
    </row>
    <row r="26" spans="3:3" x14ac:dyDescent="0.25">
      <c r="C26" s="10" t="s">
        <v>423</v>
      </c>
    </row>
    <row r="27" spans="3:3" x14ac:dyDescent="0.25">
      <c r="C27" s="10" t="s">
        <v>425</v>
      </c>
    </row>
    <row r="28" spans="3:3" x14ac:dyDescent="0.25">
      <c r="C28" s="10" t="s">
        <v>151</v>
      </c>
    </row>
    <row r="29" spans="3:3" x14ac:dyDescent="0.25">
      <c r="C29" s="10" t="s">
        <v>411</v>
      </c>
    </row>
    <row r="30" spans="3:3" x14ac:dyDescent="0.25">
      <c r="C30" s="10" t="s">
        <v>408</v>
      </c>
    </row>
  </sheetData>
  <sortState ref="C1:C30">
    <sortCondition ref="C1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2018</vt:lpstr>
      <vt:lpstr>Aux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Informatika</dc:creator>
  <cp:lastModifiedBy>Berrikuntza01</cp:lastModifiedBy>
  <cp:lastPrinted>2019-02-20T06:50:53Z</cp:lastPrinted>
  <dcterms:created xsi:type="dcterms:W3CDTF">2018-03-26T09:36:03Z</dcterms:created>
  <dcterms:modified xsi:type="dcterms:W3CDTF">2019-02-20T06:52:02Z</dcterms:modified>
</cp:coreProperties>
</file>